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 - UNIDAD ADMINISTRATIVA ESPECIAL AERONAUTICA CIVIL\AEROCIVIL\Bases de datos\Boletines\nov2019\"/>
    </mc:Choice>
  </mc:AlternateContent>
  <xr:revisionPtr revIDLastSave="6" documentId="8_{2C658404-F864-4947-B56F-A794B058D6E1}" xr6:coauthVersionLast="45" xr6:coauthVersionMax="45" xr10:uidLastSave="{999C7374-2160-4736-B1AF-827EBF46C66A}"/>
  <bookViews>
    <workbookView xWindow="-120" yWindow="-120" windowWidth="20730" windowHeight="11160" xr2:uid="{00000000-000D-0000-FFFF-FFFF00000000}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_FilterDatabase" localSheetId="2" hidden="1">'CUADRO 6,1'!$B$8:$S$8</definedName>
    <definedName name="_xlnm._FilterDatabase" localSheetId="3" hidden="1">'CUADRO 6,2'!$B$8:$S$8</definedName>
    <definedName name="_xlnm.Print_Area" localSheetId="2">'CUADRO 6,1'!$B$3:$S$69</definedName>
    <definedName name="_xlnm.Print_Area" localSheetId="3">'CUADRO 6,2'!$B$3:$S$64</definedName>
    <definedName name="PAX_NACIONAL" localSheetId="2">'CUADRO 6,1'!$B$5:$P$68</definedName>
    <definedName name="PAX_NACIONAL" localSheetId="3">'CUADRO 6,2'!$B$5:$P$63</definedName>
    <definedName name="PAX_NACIONA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16" i="7" l="1"/>
  <c r="R317" i="7"/>
  <c r="R318" i="7"/>
  <c r="R319" i="7"/>
  <c r="R320" i="7"/>
  <c r="R321" i="7"/>
  <c r="Q316" i="7"/>
  <c r="Q317" i="7"/>
  <c r="Q318" i="7"/>
  <c r="Q319" i="7"/>
  <c r="Q320" i="7"/>
  <c r="Q321" i="7"/>
  <c r="N316" i="7"/>
  <c r="N317" i="7"/>
  <c r="N318" i="7"/>
  <c r="N319" i="7"/>
  <c r="N320" i="7"/>
  <c r="N321" i="7"/>
  <c r="M316" i="7"/>
  <c r="M317" i="7"/>
  <c r="M318" i="7"/>
  <c r="M319" i="7"/>
  <c r="M320" i="7"/>
  <c r="M321" i="7"/>
  <c r="J316" i="7"/>
  <c r="J317" i="7"/>
  <c r="J318" i="7"/>
  <c r="J319" i="7"/>
  <c r="J320" i="7"/>
  <c r="J321" i="7"/>
  <c r="I316" i="7"/>
  <c r="I317" i="7"/>
  <c r="I318" i="7"/>
  <c r="I319" i="7"/>
  <c r="I320" i="7"/>
  <c r="I321" i="7"/>
  <c r="F316" i="7"/>
  <c r="F317" i="7"/>
  <c r="F318" i="7"/>
  <c r="F319" i="7"/>
  <c r="F320" i="7"/>
  <c r="F321" i="7"/>
  <c r="E316" i="7"/>
  <c r="E317" i="7"/>
  <c r="E318" i="7"/>
  <c r="E319" i="7"/>
  <c r="E320" i="7"/>
  <c r="E321" i="7"/>
  <c r="E321" i="4"/>
  <c r="I321" i="4"/>
  <c r="J321" i="4" s="1"/>
  <c r="M321" i="4"/>
  <c r="R321" i="4" s="1"/>
  <c r="Q321" i="4"/>
  <c r="R8" i="8" l="1"/>
  <c r="R9" i="8"/>
  <c r="Q348" i="6" l="1"/>
  <c r="Q349" i="6"/>
  <c r="Q350" i="6"/>
  <c r="Q351" i="6"/>
  <c r="Q352" i="6"/>
  <c r="Q353" i="6"/>
  <c r="Q354" i="6"/>
  <c r="Q355" i="6"/>
  <c r="Q356" i="6"/>
  <c r="Q357" i="6"/>
  <c r="Q358" i="6"/>
  <c r="Q359" i="6"/>
  <c r="M348" i="6"/>
  <c r="R348" i="6" s="1"/>
  <c r="M349" i="6"/>
  <c r="R349" i="6" s="1"/>
  <c r="M350" i="6"/>
  <c r="R350" i="6" s="1"/>
  <c r="M351" i="6"/>
  <c r="R351" i="6" s="1"/>
  <c r="M352" i="6"/>
  <c r="R352" i="6" s="1"/>
  <c r="M353" i="6"/>
  <c r="R353" i="6" s="1"/>
  <c r="M354" i="6"/>
  <c r="R354" i="6" s="1"/>
  <c r="M355" i="6"/>
  <c r="R355" i="6" s="1"/>
  <c r="M356" i="6"/>
  <c r="R356" i="6" s="1"/>
  <c r="M357" i="6"/>
  <c r="R357" i="6" s="1"/>
  <c r="M358" i="6"/>
  <c r="R358" i="6" s="1"/>
  <c r="M359" i="6"/>
  <c r="R359" i="6" s="1"/>
  <c r="I348" i="6"/>
  <c r="I349" i="6"/>
  <c r="I350" i="6"/>
  <c r="I351" i="6"/>
  <c r="I352" i="6"/>
  <c r="I353" i="6"/>
  <c r="I354" i="6"/>
  <c r="I355" i="6"/>
  <c r="I356" i="6"/>
  <c r="I357" i="6"/>
  <c r="I358" i="6"/>
  <c r="I359" i="6"/>
  <c r="E348" i="6"/>
  <c r="J348" i="6" s="1"/>
  <c r="E349" i="6"/>
  <c r="J349" i="6" s="1"/>
  <c r="E350" i="6"/>
  <c r="J350" i="6" s="1"/>
  <c r="E351" i="6"/>
  <c r="J351" i="6" s="1"/>
  <c r="E352" i="6"/>
  <c r="J352" i="6" s="1"/>
  <c r="E353" i="6"/>
  <c r="J353" i="6" s="1"/>
  <c r="E354" i="6"/>
  <c r="E355" i="6"/>
  <c r="J355" i="6" s="1"/>
  <c r="E356" i="6"/>
  <c r="J356" i="6" s="1"/>
  <c r="E357" i="6"/>
  <c r="J357" i="6" s="1"/>
  <c r="E358" i="6"/>
  <c r="J358" i="6" s="1"/>
  <c r="E359" i="6"/>
  <c r="J359" i="6" s="1"/>
  <c r="Q316" i="4"/>
  <c r="Q317" i="4"/>
  <c r="Q318" i="4"/>
  <c r="Q319" i="4"/>
  <c r="R319" i="4" s="1"/>
  <c r="Q320" i="4"/>
  <c r="M316" i="4"/>
  <c r="R316" i="4" s="1"/>
  <c r="M317" i="4"/>
  <c r="R317" i="4" s="1"/>
  <c r="M318" i="4"/>
  <c r="M319" i="4"/>
  <c r="M320" i="4"/>
  <c r="R320" i="4" s="1"/>
  <c r="I316" i="4"/>
  <c r="I317" i="4"/>
  <c r="I318" i="4"/>
  <c r="I319" i="4"/>
  <c r="I320" i="4"/>
  <c r="E316" i="4"/>
  <c r="J316" i="4" s="1"/>
  <c r="E317" i="4"/>
  <c r="E318" i="4"/>
  <c r="E319" i="4"/>
  <c r="E320" i="4"/>
  <c r="J320" i="4" s="1"/>
  <c r="Q348" i="3"/>
  <c r="Q349" i="3"/>
  <c r="Q350" i="3"/>
  <c r="Q351" i="3"/>
  <c r="M348" i="3"/>
  <c r="R348" i="3" s="1"/>
  <c r="M349" i="3"/>
  <c r="R349" i="3" s="1"/>
  <c r="M350" i="3"/>
  <c r="R350" i="3" s="1"/>
  <c r="M351" i="3"/>
  <c r="R351" i="3" s="1"/>
  <c r="I348" i="3"/>
  <c r="I349" i="3"/>
  <c r="I350" i="3"/>
  <c r="I351" i="3"/>
  <c r="E348" i="3"/>
  <c r="J348" i="3" s="1"/>
  <c r="E349" i="3"/>
  <c r="J349" i="3" s="1"/>
  <c r="E350" i="3"/>
  <c r="J350" i="3" s="1"/>
  <c r="E351" i="3"/>
  <c r="R341" i="8"/>
  <c r="R342" i="8"/>
  <c r="R343" i="8"/>
  <c r="R344" i="8"/>
  <c r="R345" i="8"/>
  <c r="R346" i="8"/>
  <c r="R347" i="8"/>
  <c r="R348" i="8"/>
  <c r="R349" i="8"/>
  <c r="R350" i="8"/>
  <c r="R351" i="8"/>
  <c r="R352" i="8"/>
  <c r="R353" i="8"/>
  <c r="R354" i="8"/>
  <c r="R355" i="8"/>
  <c r="R356" i="8"/>
  <c r="R357" i="8"/>
  <c r="R358" i="8"/>
  <c r="R359" i="8"/>
  <c r="N341" i="8"/>
  <c r="S341" i="8" s="1"/>
  <c r="N342" i="8"/>
  <c r="S342" i="8" s="1"/>
  <c r="N343" i="8"/>
  <c r="N344" i="8"/>
  <c r="N345" i="8"/>
  <c r="S345" i="8" s="1"/>
  <c r="N346" i="8"/>
  <c r="S346" i="8" s="1"/>
  <c r="N347" i="8"/>
  <c r="N348" i="8"/>
  <c r="N349" i="8"/>
  <c r="S349" i="8" s="1"/>
  <c r="N350" i="8"/>
  <c r="S350" i="8" s="1"/>
  <c r="N351" i="8"/>
  <c r="N352" i="8"/>
  <c r="N353" i="8"/>
  <c r="S353" i="8" s="1"/>
  <c r="N354" i="8"/>
  <c r="S354" i="8" s="1"/>
  <c r="N355" i="8"/>
  <c r="N356" i="8"/>
  <c r="N357" i="8"/>
  <c r="S357" i="8" s="1"/>
  <c r="N358" i="8"/>
  <c r="S358" i="8" s="1"/>
  <c r="N359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F341" i="8"/>
  <c r="F342" i="8"/>
  <c r="F343" i="8"/>
  <c r="K343" i="8" s="1"/>
  <c r="F344" i="8"/>
  <c r="F345" i="8"/>
  <c r="F346" i="8"/>
  <c r="F347" i="8"/>
  <c r="K347" i="8" s="1"/>
  <c r="F348" i="8"/>
  <c r="K348" i="8" s="1"/>
  <c r="F349" i="8"/>
  <c r="F350" i="8"/>
  <c r="F351" i="8"/>
  <c r="K351" i="8" s="1"/>
  <c r="F352" i="8"/>
  <c r="F353" i="8"/>
  <c r="F354" i="8"/>
  <c r="F355" i="8"/>
  <c r="K355" i="8" s="1"/>
  <c r="F356" i="8"/>
  <c r="K356" i="8" s="1"/>
  <c r="F357" i="8"/>
  <c r="F358" i="8"/>
  <c r="F359" i="8"/>
  <c r="K359" i="8" s="1"/>
  <c r="K357" i="8" l="1"/>
  <c r="K353" i="8"/>
  <c r="K349" i="8"/>
  <c r="K345" i="8"/>
  <c r="S355" i="8"/>
  <c r="S351" i="8"/>
  <c r="S347" i="8"/>
  <c r="S343" i="8"/>
  <c r="K358" i="8"/>
  <c r="K354" i="8"/>
  <c r="K350" i="8"/>
  <c r="K346" i="8"/>
  <c r="K342" i="8"/>
  <c r="S356" i="8"/>
  <c r="S352" i="8"/>
  <c r="S348" i="8"/>
  <c r="S344" i="8"/>
  <c r="S359" i="8"/>
  <c r="R318" i="4"/>
  <c r="J317" i="4"/>
  <c r="J319" i="4"/>
  <c r="J318" i="4"/>
  <c r="J354" i="6"/>
  <c r="J351" i="3"/>
  <c r="K341" i="8"/>
  <c r="K352" i="8"/>
  <c r="K344" i="8"/>
  <c r="R328" i="9"/>
  <c r="N328" i="9"/>
  <c r="J328" i="9"/>
  <c r="F328" i="9"/>
  <c r="R327" i="9"/>
  <c r="N327" i="9"/>
  <c r="J327" i="9"/>
  <c r="F327" i="9"/>
  <c r="R326" i="9"/>
  <c r="N326" i="9"/>
  <c r="J326" i="9"/>
  <c r="F326" i="9"/>
  <c r="R325" i="9"/>
  <c r="N325" i="9"/>
  <c r="J325" i="9"/>
  <c r="F325" i="9"/>
  <c r="R324" i="9"/>
  <c r="N324" i="9"/>
  <c r="J324" i="9"/>
  <c r="F324" i="9"/>
  <c r="R323" i="9"/>
  <c r="N323" i="9"/>
  <c r="J323" i="9"/>
  <c r="F323" i="9"/>
  <c r="R322" i="9"/>
  <c r="N322" i="9"/>
  <c r="J322" i="9"/>
  <c r="F322" i="9"/>
  <c r="R321" i="9"/>
  <c r="N321" i="9"/>
  <c r="J321" i="9"/>
  <c r="F321" i="9"/>
  <c r="R320" i="9"/>
  <c r="N320" i="9"/>
  <c r="J320" i="9"/>
  <c r="F320" i="9"/>
  <c r="R319" i="9"/>
  <c r="N319" i="9"/>
  <c r="J319" i="9"/>
  <c r="F319" i="9"/>
  <c r="R318" i="9"/>
  <c r="N318" i="9"/>
  <c r="J318" i="9"/>
  <c r="F318" i="9"/>
  <c r="R317" i="9"/>
  <c r="N317" i="9"/>
  <c r="J317" i="9"/>
  <c r="F317" i="9"/>
  <c r="R316" i="9"/>
  <c r="N316" i="9"/>
  <c r="J316" i="9"/>
  <c r="F316" i="9"/>
  <c r="R315" i="9"/>
  <c r="N315" i="9"/>
  <c r="J315" i="9"/>
  <c r="F315" i="9"/>
  <c r="R314" i="9"/>
  <c r="N314" i="9"/>
  <c r="J314" i="9"/>
  <c r="F314" i="9"/>
  <c r="R313" i="9"/>
  <c r="N313" i="9"/>
  <c r="J313" i="9"/>
  <c r="F313" i="9"/>
  <c r="R312" i="9"/>
  <c r="N312" i="9"/>
  <c r="J312" i="9"/>
  <c r="F312" i="9"/>
  <c r="R311" i="9"/>
  <c r="N311" i="9"/>
  <c r="J311" i="9"/>
  <c r="F311" i="9"/>
  <c r="R310" i="9"/>
  <c r="N310" i="9"/>
  <c r="J310" i="9"/>
  <c r="F310" i="9"/>
  <c r="R309" i="9"/>
  <c r="N309" i="9"/>
  <c r="J309" i="9"/>
  <c r="F309" i="9"/>
  <c r="R308" i="9"/>
  <c r="N308" i="9"/>
  <c r="J308" i="9"/>
  <c r="F308" i="9"/>
  <c r="R307" i="9"/>
  <c r="N307" i="9"/>
  <c r="J307" i="9"/>
  <c r="F307" i="9"/>
  <c r="R306" i="9"/>
  <c r="N306" i="9"/>
  <c r="J306" i="9"/>
  <c r="F306" i="9"/>
  <c r="R305" i="9"/>
  <c r="N305" i="9"/>
  <c r="J305" i="9"/>
  <c r="F305" i="9"/>
  <c r="R304" i="9"/>
  <c r="N304" i="9"/>
  <c r="J304" i="9"/>
  <c r="F304" i="9"/>
  <c r="R303" i="9"/>
  <c r="N303" i="9"/>
  <c r="J303" i="9"/>
  <c r="F303" i="9"/>
  <c r="R302" i="9"/>
  <c r="N302" i="9"/>
  <c r="J302" i="9"/>
  <c r="F302" i="9"/>
  <c r="R301" i="9"/>
  <c r="N301" i="9"/>
  <c r="J301" i="9"/>
  <c r="F301" i="9"/>
  <c r="R300" i="9"/>
  <c r="N300" i="9"/>
  <c r="J300" i="9"/>
  <c r="F300" i="9"/>
  <c r="R299" i="9"/>
  <c r="N299" i="9"/>
  <c r="J299" i="9"/>
  <c r="F299" i="9"/>
  <c r="R298" i="9"/>
  <c r="N298" i="9"/>
  <c r="J298" i="9"/>
  <c r="F298" i="9"/>
  <c r="R297" i="9"/>
  <c r="N297" i="9"/>
  <c r="J297" i="9"/>
  <c r="F297" i="9"/>
  <c r="R296" i="9"/>
  <c r="N296" i="9"/>
  <c r="J296" i="9"/>
  <c r="F296" i="9"/>
  <c r="R295" i="9"/>
  <c r="N295" i="9"/>
  <c r="J295" i="9"/>
  <c r="F295" i="9"/>
  <c r="R294" i="9"/>
  <c r="N294" i="9"/>
  <c r="J294" i="9"/>
  <c r="F294" i="9"/>
  <c r="R293" i="9"/>
  <c r="N293" i="9"/>
  <c r="J293" i="9"/>
  <c r="F293" i="9"/>
  <c r="R292" i="9"/>
  <c r="N292" i="9"/>
  <c r="J292" i="9"/>
  <c r="F292" i="9"/>
  <c r="R291" i="9"/>
  <c r="N291" i="9"/>
  <c r="J291" i="9"/>
  <c r="F291" i="9"/>
  <c r="R290" i="9"/>
  <c r="N290" i="9"/>
  <c r="J290" i="9"/>
  <c r="F290" i="9"/>
  <c r="R289" i="9"/>
  <c r="N289" i="9"/>
  <c r="J289" i="9"/>
  <c r="F289" i="9"/>
  <c r="R288" i="9"/>
  <c r="N288" i="9"/>
  <c r="J288" i="9"/>
  <c r="F288" i="9"/>
  <c r="R287" i="9"/>
  <c r="N287" i="9"/>
  <c r="J287" i="9"/>
  <c r="F287" i="9"/>
  <c r="R286" i="9"/>
  <c r="N286" i="9"/>
  <c r="J286" i="9"/>
  <c r="F286" i="9"/>
  <c r="R285" i="9"/>
  <c r="N285" i="9"/>
  <c r="J285" i="9"/>
  <c r="F285" i="9"/>
  <c r="R284" i="9"/>
  <c r="N284" i="9"/>
  <c r="J284" i="9"/>
  <c r="F284" i="9"/>
  <c r="R283" i="9"/>
  <c r="N283" i="9"/>
  <c r="J283" i="9"/>
  <c r="F283" i="9"/>
  <c r="R282" i="9"/>
  <c r="N282" i="9"/>
  <c r="J282" i="9"/>
  <c r="F282" i="9"/>
  <c r="R281" i="9"/>
  <c r="N281" i="9"/>
  <c r="J281" i="9"/>
  <c r="F281" i="9"/>
  <c r="R280" i="9"/>
  <c r="N280" i="9"/>
  <c r="J280" i="9"/>
  <c r="F280" i="9"/>
  <c r="R279" i="9"/>
  <c r="N279" i="9"/>
  <c r="J279" i="9"/>
  <c r="F279" i="9"/>
  <c r="R278" i="9"/>
  <c r="N278" i="9"/>
  <c r="J278" i="9"/>
  <c r="F278" i="9"/>
  <c r="R277" i="9"/>
  <c r="N277" i="9"/>
  <c r="J277" i="9"/>
  <c r="F277" i="9"/>
  <c r="R276" i="9"/>
  <c r="N276" i="9"/>
  <c r="J276" i="9"/>
  <c r="F276" i="9"/>
  <c r="R275" i="9"/>
  <c r="N275" i="9"/>
  <c r="J275" i="9"/>
  <c r="F275" i="9"/>
  <c r="R274" i="9"/>
  <c r="N274" i="9"/>
  <c r="J274" i="9"/>
  <c r="F274" i="9"/>
  <c r="R273" i="9"/>
  <c r="N273" i="9"/>
  <c r="J273" i="9"/>
  <c r="F273" i="9"/>
  <c r="R272" i="9"/>
  <c r="N272" i="9"/>
  <c r="J272" i="9"/>
  <c r="F272" i="9"/>
  <c r="R271" i="9"/>
  <c r="N271" i="9"/>
  <c r="J271" i="9"/>
  <c r="F271" i="9"/>
  <c r="R270" i="9"/>
  <c r="N270" i="9"/>
  <c r="J270" i="9"/>
  <c r="F270" i="9"/>
  <c r="R269" i="9"/>
  <c r="N269" i="9"/>
  <c r="J269" i="9"/>
  <c r="F269" i="9"/>
  <c r="R268" i="9"/>
  <c r="N268" i="9"/>
  <c r="J268" i="9"/>
  <c r="F268" i="9"/>
  <c r="R267" i="9"/>
  <c r="N267" i="9"/>
  <c r="J267" i="9"/>
  <c r="F267" i="9"/>
  <c r="R266" i="9"/>
  <c r="N266" i="9"/>
  <c r="J266" i="9"/>
  <c r="F266" i="9"/>
  <c r="R265" i="9"/>
  <c r="N265" i="9"/>
  <c r="J265" i="9"/>
  <c r="F265" i="9"/>
  <c r="R264" i="9"/>
  <c r="N264" i="9"/>
  <c r="J264" i="9"/>
  <c r="F264" i="9"/>
  <c r="R263" i="9"/>
  <c r="N263" i="9"/>
  <c r="J263" i="9"/>
  <c r="F263" i="9"/>
  <c r="R262" i="9"/>
  <c r="N262" i="9"/>
  <c r="J262" i="9"/>
  <c r="F262" i="9"/>
  <c r="R261" i="9"/>
  <c r="N261" i="9"/>
  <c r="J261" i="9"/>
  <c r="F261" i="9"/>
  <c r="R260" i="9"/>
  <c r="N260" i="9"/>
  <c r="J260" i="9"/>
  <c r="F260" i="9"/>
  <c r="R259" i="9"/>
  <c r="N259" i="9"/>
  <c r="J259" i="9"/>
  <c r="F259" i="9"/>
  <c r="R258" i="9"/>
  <c r="N258" i="9"/>
  <c r="J258" i="9"/>
  <c r="F258" i="9"/>
  <c r="R257" i="9"/>
  <c r="N257" i="9"/>
  <c r="J257" i="9"/>
  <c r="F257" i="9"/>
  <c r="R256" i="9"/>
  <c r="N256" i="9"/>
  <c r="J256" i="9"/>
  <c r="F256" i="9"/>
  <c r="R255" i="9"/>
  <c r="N255" i="9"/>
  <c r="J255" i="9"/>
  <c r="F255" i="9"/>
  <c r="R254" i="9"/>
  <c r="N254" i="9"/>
  <c r="J254" i="9"/>
  <c r="F254" i="9"/>
  <c r="R253" i="9"/>
  <c r="N253" i="9"/>
  <c r="J253" i="9"/>
  <c r="F253" i="9"/>
  <c r="R252" i="9"/>
  <c r="N252" i="9"/>
  <c r="J252" i="9"/>
  <c r="F252" i="9"/>
  <c r="R251" i="9"/>
  <c r="N251" i="9"/>
  <c r="J251" i="9"/>
  <c r="F251" i="9"/>
  <c r="R250" i="9"/>
  <c r="N250" i="9"/>
  <c r="J250" i="9"/>
  <c r="F250" i="9"/>
  <c r="R249" i="9"/>
  <c r="N249" i="9"/>
  <c r="J249" i="9"/>
  <c r="F249" i="9"/>
  <c r="R248" i="9"/>
  <c r="N248" i="9"/>
  <c r="J248" i="9"/>
  <c r="F248" i="9"/>
  <c r="R247" i="9"/>
  <c r="N247" i="9"/>
  <c r="J247" i="9"/>
  <c r="F247" i="9"/>
  <c r="R246" i="9"/>
  <c r="N246" i="9"/>
  <c r="J246" i="9"/>
  <c r="F246" i="9"/>
  <c r="R245" i="9"/>
  <c r="N245" i="9"/>
  <c r="J245" i="9"/>
  <c r="F245" i="9"/>
  <c r="R244" i="9"/>
  <c r="N244" i="9"/>
  <c r="J244" i="9"/>
  <c r="F244" i="9"/>
  <c r="R243" i="9"/>
  <c r="N243" i="9"/>
  <c r="J243" i="9"/>
  <c r="F243" i="9"/>
  <c r="R242" i="9"/>
  <c r="N242" i="9"/>
  <c r="J242" i="9"/>
  <c r="F242" i="9"/>
  <c r="R241" i="9"/>
  <c r="N241" i="9"/>
  <c r="J241" i="9"/>
  <c r="F241" i="9"/>
  <c r="R240" i="9"/>
  <c r="N240" i="9"/>
  <c r="J240" i="9"/>
  <c r="F240" i="9"/>
  <c r="R239" i="9"/>
  <c r="N239" i="9"/>
  <c r="J239" i="9"/>
  <c r="F239" i="9"/>
  <c r="R238" i="9"/>
  <c r="N238" i="9"/>
  <c r="J238" i="9"/>
  <c r="F238" i="9"/>
  <c r="R237" i="9"/>
  <c r="N237" i="9"/>
  <c r="J237" i="9"/>
  <c r="F237" i="9"/>
  <c r="R236" i="9"/>
  <c r="N236" i="9"/>
  <c r="J236" i="9"/>
  <c r="F236" i="9"/>
  <c r="R235" i="9"/>
  <c r="N235" i="9"/>
  <c r="J235" i="9"/>
  <c r="F235" i="9"/>
  <c r="R234" i="9"/>
  <c r="N234" i="9"/>
  <c r="J234" i="9"/>
  <c r="F234" i="9"/>
  <c r="R233" i="9"/>
  <c r="N233" i="9"/>
  <c r="J233" i="9"/>
  <c r="F233" i="9"/>
  <c r="R232" i="9"/>
  <c r="N232" i="9"/>
  <c r="J232" i="9"/>
  <c r="F232" i="9"/>
  <c r="R231" i="9"/>
  <c r="N231" i="9"/>
  <c r="J231" i="9"/>
  <c r="F231" i="9"/>
  <c r="R230" i="9"/>
  <c r="N230" i="9"/>
  <c r="J230" i="9"/>
  <c r="F230" i="9"/>
  <c r="R229" i="9"/>
  <c r="N229" i="9"/>
  <c r="J229" i="9"/>
  <c r="F229" i="9"/>
  <c r="R228" i="9"/>
  <c r="N228" i="9"/>
  <c r="J228" i="9"/>
  <c r="F228" i="9"/>
  <c r="R227" i="9"/>
  <c r="N227" i="9"/>
  <c r="J227" i="9"/>
  <c r="F227" i="9"/>
  <c r="R226" i="9"/>
  <c r="N226" i="9"/>
  <c r="J226" i="9"/>
  <c r="F226" i="9"/>
  <c r="R225" i="9"/>
  <c r="N225" i="9"/>
  <c r="J225" i="9"/>
  <c r="F225" i="9"/>
  <c r="R224" i="9"/>
  <c r="N224" i="9"/>
  <c r="J224" i="9"/>
  <c r="F224" i="9"/>
  <c r="R223" i="9"/>
  <c r="N223" i="9"/>
  <c r="J223" i="9"/>
  <c r="F223" i="9"/>
  <c r="R222" i="9"/>
  <c r="N222" i="9"/>
  <c r="J222" i="9"/>
  <c r="F222" i="9"/>
  <c r="R221" i="9"/>
  <c r="N221" i="9"/>
  <c r="J221" i="9"/>
  <c r="F221" i="9"/>
  <c r="R220" i="9"/>
  <c r="N220" i="9"/>
  <c r="J220" i="9"/>
  <c r="F220" i="9"/>
  <c r="R219" i="9"/>
  <c r="N219" i="9"/>
  <c r="J219" i="9"/>
  <c r="F219" i="9"/>
  <c r="R218" i="9"/>
  <c r="N218" i="9"/>
  <c r="J218" i="9"/>
  <c r="F218" i="9"/>
  <c r="R217" i="9"/>
  <c r="N217" i="9"/>
  <c r="J217" i="9"/>
  <c r="F217" i="9"/>
  <c r="R216" i="9"/>
  <c r="N216" i="9"/>
  <c r="J216" i="9"/>
  <c r="F216" i="9"/>
  <c r="R215" i="9"/>
  <c r="N215" i="9"/>
  <c r="J215" i="9"/>
  <c r="F215" i="9"/>
  <c r="R214" i="9"/>
  <c r="N214" i="9"/>
  <c r="J214" i="9"/>
  <c r="F214" i="9"/>
  <c r="R213" i="9"/>
  <c r="N213" i="9"/>
  <c r="J213" i="9"/>
  <c r="F213" i="9"/>
  <c r="R212" i="9"/>
  <c r="N212" i="9"/>
  <c r="J212" i="9"/>
  <c r="F212" i="9"/>
  <c r="R211" i="9"/>
  <c r="N211" i="9"/>
  <c r="J211" i="9"/>
  <c r="F211" i="9"/>
  <c r="R210" i="9"/>
  <c r="N210" i="9"/>
  <c r="J210" i="9"/>
  <c r="F210" i="9"/>
  <c r="R209" i="9"/>
  <c r="N209" i="9"/>
  <c r="J209" i="9"/>
  <c r="F209" i="9"/>
  <c r="R208" i="9"/>
  <c r="N208" i="9"/>
  <c r="J208" i="9"/>
  <c r="F208" i="9"/>
  <c r="R207" i="9"/>
  <c r="N207" i="9"/>
  <c r="J207" i="9"/>
  <c r="F207" i="9"/>
  <c r="R206" i="9"/>
  <c r="N206" i="9"/>
  <c r="J206" i="9"/>
  <c r="F206" i="9"/>
  <c r="R205" i="9"/>
  <c r="N205" i="9"/>
  <c r="J205" i="9"/>
  <c r="F205" i="9"/>
  <c r="R204" i="9"/>
  <c r="N204" i="9"/>
  <c r="J204" i="9"/>
  <c r="F204" i="9"/>
  <c r="R203" i="9"/>
  <c r="N203" i="9"/>
  <c r="J203" i="9"/>
  <c r="F203" i="9"/>
  <c r="R202" i="9"/>
  <c r="N202" i="9"/>
  <c r="J202" i="9"/>
  <c r="F202" i="9"/>
  <c r="R201" i="9"/>
  <c r="N201" i="9"/>
  <c r="J201" i="9"/>
  <c r="F201" i="9"/>
  <c r="R200" i="9"/>
  <c r="N200" i="9"/>
  <c r="J200" i="9"/>
  <c r="F200" i="9"/>
  <c r="R199" i="9"/>
  <c r="N199" i="9"/>
  <c r="J199" i="9"/>
  <c r="F199" i="9"/>
  <c r="R198" i="9"/>
  <c r="N198" i="9"/>
  <c r="J198" i="9"/>
  <c r="F198" i="9"/>
  <c r="R197" i="9"/>
  <c r="N197" i="9"/>
  <c r="J197" i="9"/>
  <c r="F197" i="9"/>
  <c r="R196" i="9"/>
  <c r="N196" i="9"/>
  <c r="J196" i="9"/>
  <c r="F196" i="9"/>
  <c r="R195" i="9"/>
  <c r="N195" i="9"/>
  <c r="J195" i="9"/>
  <c r="F195" i="9"/>
  <c r="R194" i="9"/>
  <c r="N194" i="9"/>
  <c r="J194" i="9"/>
  <c r="F194" i="9"/>
  <c r="R193" i="9"/>
  <c r="N193" i="9"/>
  <c r="J193" i="9"/>
  <c r="F193" i="9"/>
  <c r="R192" i="9"/>
  <c r="N192" i="9"/>
  <c r="J192" i="9"/>
  <c r="F192" i="9"/>
  <c r="R191" i="9"/>
  <c r="N191" i="9"/>
  <c r="J191" i="9"/>
  <c r="F191" i="9"/>
  <c r="R190" i="9"/>
  <c r="N190" i="9"/>
  <c r="J190" i="9"/>
  <c r="F190" i="9"/>
  <c r="R189" i="9"/>
  <c r="N189" i="9"/>
  <c r="J189" i="9"/>
  <c r="F189" i="9"/>
  <c r="R188" i="9"/>
  <c r="N188" i="9"/>
  <c r="J188" i="9"/>
  <c r="F188" i="9"/>
  <c r="R187" i="9"/>
  <c r="N187" i="9"/>
  <c r="J187" i="9"/>
  <c r="F187" i="9"/>
  <c r="R186" i="9"/>
  <c r="N186" i="9"/>
  <c r="J186" i="9"/>
  <c r="F186" i="9"/>
  <c r="R185" i="9"/>
  <c r="N185" i="9"/>
  <c r="J185" i="9"/>
  <c r="F185" i="9"/>
  <c r="R184" i="9"/>
  <c r="N184" i="9"/>
  <c r="J184" i="9"/>
  <c r="F184" i="9"/>
  <c r="R183" i="9"/>
  <c r="N183" i="9"/>
  <c r="J183" i="9"/>
  <c r="F183" i="9"/>
  <c r="R182" i="9"/>
  <c r="N182" i="9"/>
  <c r="S182" i="9" s="1"/>
  <c r="J182" i="9"/>
  <c r="F182" i="9"/>
  <c r="R181" i="9"/>
  <c r="N181" i="9"/>
  <c r="J181" i="9"/>
  <c r="F181" i="9"/>
  <c r="R180" i="9"/>
  <c r="N180" i="9"/>
  <c r="J180" i="9"/>
  <c r="F180" i="9"/>
  <c r="R179" i="9"/>
  <c r="N179" i="9"/>
  <c r="J179" i="9"/>
  <c r="F179" i="9"/>
  <c r="K179" i="9" s="1"/>
  <c r="R178" i="9"/>
  <c r="N178" i="9"/>
  <c r="J178" i="9"/>
  <c r="F178" i="9"/>
  <c r="R177" i="9"/>
  <c r="N177" i="9"/>
  <c r="J177" i="9"/>
  <c r="F177" i="9"/>
  <c r="R176" i="9"/>
  <c r="N176" i="9"/>
  <c r="J176" i="9"/>
  <c r="F176" i="9"/>
  <c r="R175" i="9"/>
  <c r="N175" i="9"/>
  <c r="J175" i="9"/>
  <c r="F175" i="9"/>
  <c r="R174" i="9"/>
  <c r="N174" i="9"/>
  <c r="J174" i="9"/>
  <c r="F174" i="9"/>
  <c r="R173" i="9"/>
  <c r="N173" i="9"/>
  <c r="J173" i="9"/>
  <c r="F173" i="9"/>
  <c r="R172" i="9"/>
  <c r="N172" i="9"/>
  <c r="J172" i="9"/>
  <c r="F172" i="9"/>
  <c r="R171" i="9"/>
  <c r="N171" i="9"/>
  <c r="J171" i="9"/>
  <c r="F171" i="9"/>
  <c r="R170" i="9"/>
  <c r="N170" i="9"/>
  <c r="J170" i="9"/>
  <c r="F170" i="9"/>
  <c r="R169" i="9"/>
  <c r="N169" i="9"/>
  <c r="J169" i="9"/>
  <c r="F169" i="9"/>
  <c r="R168" i="9"/>
  <c r="N168" i="9"/>
  <c r="J168" i="9"/>
  <c r="F168" i="9"/>
  <c r="R167" i="9"/>
  <c r="N167" i="9"/>
  <c r="J167" i="9"/>
  <c r="F167" i="9"/>
  <c r="R166" i="9"/>
  <c r="N166" i="9"/>
  <c r="J166" i="9"/>
  <c r="F166" i="9"/>
  <c r="R165" i="9"/>
  <c r="N165" i="9"/>
  <c r="J165" i="9"/>
  <c r="F165" i="9"/>
  <c r="R164" i="9"/>
  <c r="N164" i="9"/>
  <c r="J164" i="9"/>
  <c r="F164" i="9"/>
  <c r="R163" i="9"/>
  <c r="N163" i="9"/>
  <c r="J163" i="9"/>
  <c r="F163" i="9"/>
  <c r="R162" i="9"/>
  <c r="N162" i="9"/>
  <c r="J162" i="9"/>
  <c r="F162" i="9"/>
  <c r="R161" i="9"/>
  <c r="N161" i="9"/>
  <c r="J161" i="9"/>
  <c r="F161" i="9"/>
  <c r="R160" i="9"/>
  <c r="N160" i="9"/>
  <c r="J160" i="9"/>
  <c r="F160" i="9"/>
  <c r="R159" i="9"/>
  <c r="N159" i="9"/>
  <c r="J159" i="9"/>
  <c r="F159" i="9"/>
  <c r="R158" i="9"/>
  <c r="N158" i="9"/>
  <c r="J158" i="9"/>
  <c r="F158" i="9"/>
  <c r="R157" i="9"/>
  <c r="N157" i="9"/>
  <c r="J157" i="9"/>
  <c r="F157" i="9"/>
  <c r="R156" i="9"/>
  <c r="N156" i="9"/>
  <c r="J156" i="9"/>
  <c r="F156" i="9"/>
  <c r="R155" i="9"/>
  <c r="N155" i="9"/>
  <c r="J155" i="9"/>
  <c r="F155" i="9"/>
  <c r="R154" i="9"/>
  <c r="N154" i="9"/>
  <c r="J154" i="9"/>
  <c r="F154" i="9"/>
  <c r="R153" i="9"/>
  <c r="N153" i="9"/>
  <c r="J153" i="9"/>
  <c r="F153" i="9"/>
  <c r="R152" i="9"/>
  <c r="N152" i="9"/>
  <c r="J152" i="9"/>
  <c r="F152" i="9"/>
  <c r="R151" i="9"/>
  <c r="N151" i="9"/>
  <c r="J151" i="9"/>
  <c r="F151" i="9"/>
  <c r="R150" i="9"/>
  <c r="N150" i="9"/>
  <c r="J150" i="9"/>
  <c r="F150" i="9"/>
  <c r="R149" i="9"/>
  <c r="N149" i="9"/>
  <c r="J149" i="9"/>
  <c r="F149" i="9"/>
  <c r="R148" i="9"/>
  <c r="N148" i="9"/>
  <c r="J148" i="9"/>
  <c r="F148" i="9"/>
  <c r="R147" i="9"/>
  <c r="N147" i="9"/>
  <c r="J147" i="9"/>
  <c r="F147" i="9"/>
  <c r="R146" i="9"/>
  <c r="N146" i="9"/>
  <c r="J146" i="9"/>
  <c r="F146" i="9"/>
  <c r="R145" i="9"/>
  <c r="N145" i="9"/>
  <c r="J145" i="9"/>
  <c r="F145" i="9"/>
  <c r="R144" i="9"/>
  <c r="N144" i="9"/>
  <c r="J144" i="9"/>
  <c r="F144" i="9"/>
  <c r="R143" i="9"/>
  <c r="N143" i="9"/>
  <c r="J143" i="9"/>
  <c r="F143" i="9"/>
  <c r="R142" i="9"/>
  <c r="N142" i="9"/>
  <c r="J142" i="9"/>
  <c r="F142" i="9"/>
  <c r="R141" i="9"/>
  <c r="N141" i="9"/>
  <c r="J141" i="9"/>
  <c r="F141" i="9"/>
  <c r="R140" i="9"/>
  <c r="N140" i="9"/>
  <c r="J140" i="9"/>
  <c r="F140" i="9"/>
  <c r="R139" i="9"/>
  <c r="N139" i="9"/>
  <c r="J139" i="9"/>
  <c r="F139" i="9"/>
  <c r="R138" i="9"/>
  <c r="N138" i="9"/>
  <c r="J138" i="9"/>
  <c r="F138" i="9"/>
  <c r="R137" i="9"/>
  <c r="N137" i="9"/>
  <c r="J137" i="9"/>
  <c r="F137" i="9"/>
  <c r="R136" i="9"/>
  <c r="N136" i="9"/>
  <c r="J136" i="9"/>
  <c r="F136" i="9"/>
  <c r="R135" i="9"/>
  <c r="N135" i="9"/>
  <c r="J135" i="9"/>
  <c r="F135" i="9"/>
  <c r="R134" i="9"/>
  <c r="N134" i="9"/>
  <c r="J134" i="9"/>
  <c r="F134" i="9"/>
  <c r="R133" i="9"/>
  <c r="N133" i="9"/>
  <c r="J133" i="9"/>
  <c r="F133" i="9"/>
  <c r="R132" i="9"/>
  <c r="N132" i="9"/>
  <c r="J132" i="9"/>
  <c r="F132" i="9"/>
  <c r="R131" i="9"/>
  <c r="N131" i="9"/>
  <c r="J131" i="9"/>
  <c r="F131" i="9"/>
  <c r="R130" i="9"/>
  <c r="N130" i="9"/>
  <c r="J130" i="9"/>
  <c r="F130" i="9"/>
  <c r="R129" i="9"/>
  <c r="N129" i="9"/>
  <c r="J129" i="9"/>
  <c r="F129" i="9"/>
  <c r="R128" i="9"/>
  <c r="N128" i="9"/>
  <c r="J128" i="9"/>
  <c r="F128" i="9"/>
  <c r="R127" i="9"/>
  <c r="N127" i="9"/>
  <c r="J127" i="9"/>
  <c r="F127" i="9"/>
  <c r="R126" i="9"/>
  <c r="N126" i="9"/>
  <c r="J126" i="9"/>
  <c r="F126" i="9"/>
  <c r="R125" i="9"/>
  <c r="N125" i="9"/>
  <c r="J125" i="9"/>
  <c r="F125" i="9"/>
  <c r="R124" i="9"/>
  <c r="N124" i="9"/>
  <c r="J124" i="9"/>
  <c r="F124" i="9"/>
  <c r="R123" i="9"/>
  <c r="N123" i="9"/>
  <c r="J123" i="9"/>
  <c r="F123" i="9"/>
  <c r="R122" i="9"/>
  <c r="N122" i="9"/>
  <c r="J122" i="9"/>
  <c r="F122" i="9"/>
  <c r="R121" i="9"/>
  <c r="N121" i="9"/>
  <c r="J121" i="9"/>
  <c r="F121" i="9"/>
  <c r="R120" i="9"/>
  <c r="N120" i="9"/>
  <c r="J120" i="9"/>
  <c r="F120" i="9"/>
  <c r="R119" i="9"/>
  <c r="N119" i="9"/>
  <c r="J119" i="9"/>
  <c r="F119" i="9"/>
  <c r="R118" i="9"/>
  <c r="N118" i="9"/>
  <c r="J118" i="9"/>
  <c r="F118" i="9"/>
  <c r="R117" i="9"/>
  <c r="N117" i="9"/>
  <c r="J117" i="9"/>
  <c r="F117" i="9"/>
  <c r="R116" i="9"/>
  <c r="N116" i="9"/>
  <c r="J116" i="9"/>
  <c r="F116" i="9"/>
  <c r="R115" i="9"/>
  <c r="N115" i="9"/>
  <c r="J115" i="9"/>
  <c r="F115" i="9"/>
  <c r="R114" i="9"/>
  <c r="N114" i="9"/>
  <c r="J114" i="9"/>
  <c r="F114" i="9"/>
  <c r="R113" i="9"/>
  <c r="N113" i="9"/>
  <c r="J113" i="9"/>
  <c r="F113" i="9"/>
  <c r="R112" i="9"/>
  <c r="N112" i="9"/>
  <c r="J112" i="9"/>
  <c r="F112" i="9"/>
  <c r="R111" i="9"/>
  <c r="N111" i="9"/>
  <c r="J111" i="9"/>
  <c r="F111" i="9"/>
  <c r="R110" i="9"/>
  <c r="N110" i="9"/>
  <c r="J110" i="9"/>
  <c r="F110" i="9"/>
  <c r="R109" i="9"/>
  <c r="N109" i="9"/>
  <c r="J109" i="9"/>
  <c r="F109" i="9"/>
  <c r="R108" i="9"/>
  <c r="N108" i="9"/>
  <c r="J108" i="9"/>
  <c r="F108" i="9"/>
  <c r="R107" i="9"/>
  <c r="N107" i="9"/>
  <c r="J107" i="9"/>
  <c r="F107" i="9"/>
  <c r="R106" i="9"/>
  <c r="N106" i="9"/>
  <c r="J106" i="9"/>
  <c r="F106" i="9"/>
  <c r="R105" i="9"/>
  <c r="N105" i="9"/>
  <c r="J105" i="9"/>
  <c r="F105" i="9"/>
  <c r="R104" i="9"/>
  <c r="N104" i="9"/>
  <c r="J104" i="9"/>
  <c r="F104" i="9"/>
  <c r="R103" i="9"/>
  <c r="N103" i="9"/>
  <c r="J103" i="9"/>
  <c r="F103" i="9"/>
  <c r="R102" i="9"/>
  <c r="N102" i="9"/>
  <c r="J102" i="9"/>
  <c r="F102" i="9"/>
  <c r="R101" i="9"/>
  <c r="N101" i="9"/>
  <c r="J101" i="9"/>
  <c r="F101" i="9"/>
  <c r="R100" i="9"/>
  <c r="N100" i="9"/>
  <c r="J100" i="9"/>
  <c r="F100" i="9"/>
  <c r="R99" i="9"/>
  <c r="N99" i="9"/>
  <c r="J99" i="9"/>
  <c r="F99" i="9"/>
  <c r="R98" i="9"/>
  <c r="N98" i="9"/>
  <c r="J98" i="9"/>
  <c r="F98" i="9"/>
  <c r="R97" i="9"/>
  <c r="N97" i="9"/>
  <c r="J97" i="9"/>
  <c r="F97" i="9"/>
  <c r="R96" i="9"/>
  <c r="N96" i="9"/>
  <c r="J96" i="9"/>
  <c r="F96" i="9"/>
  <c r="R95" i="9"/>
  <c r="N95" i="9"/>
  <c r="J95" i="9"/>
  <c r="F95" i="9"/>
  <c r="R94" i="9"/>
  <c r="N94" i="9"/>
  <c r="J94" i="9"/>
  <c r="F94" i="9"/>
  <c r="K94" i="9" s="1"/>
  <c r="R93" i="9"/>
  <c r="N93" i="9"/>
  <c r="J93" i="9"/>
  <c r="F93" i="9"/>
  <c r="K93" i="9" s="1"/>
  <c r="R92" i="9"/>
  <c r="N92" i="9"/>
  <c r="J92" i="9"/>
  <c r="F92" i="9"/>
  <c r="K92" i="9" s="1"/>
  <c r="R91" i="9"/>
  <c r="N91" i="9"/>
  <c r="J91" i="9"/>
  <c r="F91" i="9"/>
  <c r="K91" i="9" s="1"/>
  <c r="R90" i="9"/>
  <c r="N90" i="9"/>
  <c r="J90" i="9"/>
  <c r="F90" i="9"/>
  <c r="K90" i="9" s="1"/>
  <c r="R89" i="9"/>
  <c r="N89" i="9"/>
  <c r="J89" i="9"/>
  <c r="F89" i="9"/>
  <c r="K89" i="9" s="1"/>
  <c r="R88" i="9"/>
  <c r="N88" i="9"/>
  <c r="J88" i="9"/>
  <c r="F88" i="9"/>
  <c r="K88" i="9" s="1"/>
  <c r="R87" i="9"/>
  <c r="N87" i="9"/>
  <c r="J87" i="9"/>
  <c r="F87" i="9"/>
  <c r="K87" i="9" s="1"/>
  <c r="R86" i="9"/>
  <c r="N86" i="9"/>
  <c r="J86" i="9"/>
  <c r="F86" i="9"/>
  <c r="K86" i="9" s="1"/>
  <c r="R85" i="9"/>
  <c r="N85" i="9"/>
  <c r="J85" i="9"/>
  <c r="F85" i="9"/>
  <c r="K85" i="9" s="1"/>
  <c r="R84" i="9"/>
  <c r="N84" i="9"/>
  <c r="J84" i="9"/>
  <c r="F84" i="9"/>
  <c r="K84" i="9" s="1"/>
  <c r="R83" i="9"/>
  <c r="N83" i="9"/>
  <c r="J83" i="9"/>
  <c r="F83" i="9"/>
  <c r="K83" i="9" s="1"/>
  <c r="R82" i="9"/>
  <c r="N82" i="9"/>
  <c r="J82" i="9"/>
  <c r="F82" i="9"/>
  <c r="K82" i="9" s="1"/>
  <c r="R81" i="9"/>
  <c r="N81" i="9"/>
  <c r="J81" i="9"/>
  <c r="F81" i="9"/>
  <c r="K81" i="9" s="1"/>
  <c r="R80" i="9"/>
  <c r="N80" i="9"/>
  <c r="J80" i="9"/>
  <c r="F80" i="9"/>
  <c r="K80" i="9" s="1"/>
  <c r="R79" i="9"/>
  <c r="N79" i="9"/>
  <c r="J79" i="9"/>
  <c r="F79" i="9"/>
  <c r="K79" i="9" s="1"/>
  <c r="R78" i="9"/>
  <c r="N78" i="9"/>
  <c r="J78" i="9"/>
  <c r="F78" i="9"/>
  <c r="K78" i="9" s="1"/>
  <c r="R77" i="9"/>
  <c r="N77" i="9"/>
  <c r="J77" i="9"/>
  <c r="F77" i="9"/>
  <c r="K77" i="9" s="1"/>
  <c r="R76" i="9"/>
  <c r="N76" i="9"/>
  <c r="J76" i="9"/>
  <c r="F76" i="9"/>
  <c r="K76" i="9" s="1"/>
  <c r="R75" i="9"/>
  <c r="N75" i="9"/>
  <c r="J75" i="9"/>
  <c r="F75" i="9"/>
  <c r="K75" i="9" s="1"/>
  <c r="R74" i="9"/>
  <c r="N74" i="9"/>
  <c r="J74" i="9"/>
  <c r="F74" i="9"/>
  <c r="K74" i="9" s="1"/>
  <c r="R73" i="9"/>
  <c r="N73" i="9"/>
  <c r="J73" i="9"/>
  <c r="F73" i="9"/>
  <c r="K73" i="9" s="1"/>
  <c r="R72" i="9"/>
  <c r="N72" i="9"/>
  <c r="J72" i="9"/>
  <c r="F72" i="9"/>
  <c r="K72" i="9" s="1"/>
  <c r="R71" i="9"/>
  <c r="N71" i="9"/>
  <c r="J71" i="9"/>
  <c r="F71" i="9"/>
  <c r="K71" i="9" s="1"/>
  <c r="R70" i="9"/>
  <c r="N70" i="9"/>
  <c r="J70" i="9"/>
  <c r="F70" i="9"/>
  <c r="R69" i="9"/>
  <c r="N69" i="9"/>
  <c r="J69" i="9"/>
  <c r="F69" i="9"/>
  <c r="R68" i="9"/>
  <c r="N68" i="9"/>
  <c r="J68" i="9"/>
  <c r="F68" i="9"/>
  <c r="R67" i="9"/>
  <c r="N67" i="9"/>
  <c r="J67" i="9"/>
  <c r="F67" i="9"/>
  <c r="R66" i="9"/>
  <c r="N66" i="9"/>
  <c r="J66" i="9"/>
  <c r="F66" i="9"/>
  <c r="K66" i="9" s="1"/>
  <c r="R65" i="9"/>
  <c r="N65" i="9"/>
  <c r="J65" i="9"/>
  <c r="F65" i="9"/>
  <c r="K65" i="9" s="1"/>
  <c r="R64" i="9"/>
  <c r="N64" i="9"/>
  <c r="J64" i="9"/>
  <c r="F64" i="9"/>
  <c r="R63" i="9"/>
  <c r="N63" i="9"/>
  <c r="J63" i="9"/>
  <c r="F63" i="9"/>
  <c r="K63" i="9" s="1"/>
  <c r="R62" i="9"/>
  <c r="N62" i="9"/>
  <c r="J62" i="9"/>
  <c r="F62" i="9"/>
  <c r="R61" i="9"/>
  <c r="N61" i="9"/>
  <c r="J61" i="9"/>
  <c r="F61" i="9"/>
  <c r="R60" i="9"/>
  <c r="N60" i="9"/>
  <c r="J60" i="9"/>
  <c r="F60" i="9"/>
  <c r="R59" i="9"/>
  <c r="N59" i="9"/>
  <c r="J59" i="9"/>
  <c r="F59" i="9"/>
  <c r="R58" i="9"/>
  <c r="N58" i="9"/>
  <c r="J58" i="9"/>
  <c r="F58" i="9"/>
  <c r="K58" i="9" s="1"/>
  <c r="R57" i="9"/>
  <c r="N57" i="9"/>
  <c r="J57" i="9"/>
  <c r="F57" i="9"/>
  <c r="K57" i="9" s="1"/>
  <c r="R56" i="9"/>
  <c r="N56" i="9"/>
  <c r="J56" i="9"/>
  <c r="F56" i="9"/>
  <c r="R55" i="9"/>
  <c r="N55" i="9"/>
  <c r="J55" i="9"/>
  <c r="F55" i="9"/>
  <c r="R54" i="9"/>
  <c r="N54" i="9"/>
  <c r="J54" i="9"/>
  <c r="F54" i="9"/>
  <c r="R53" i="9"/>
  <c r="N53" i="9"/>
  <c r="J53" i="9"/>
  <c r="F53" i="9"/>
  <c r="R52" i="9"/>
  <c r="N52" i="9"/>
  <c r="J52" i="9"/>
  <c r="F52" i="9"/>
  <c r="R51" i="9"/>
  <c r="N51" i="9"/>
  <c r="J51" i="9"/>
  <c r="F51" i="9"/>
  <c r="R50" i="9"/>
  <c r="N50" i="9"/>
  <c r="J50" i="9"/>
  <c r="F50" i="9"/>
  <c r="R49" i="9"/>
  <c r="N49" i="9"/>
  <c r="J49" i="9"/>
  <c r="F49" i="9"/>
  <c r="R48" i="9"/>
  <c r="N48" i="9"/>
  <c r="J48" i="9"/>
  <c r="F48" i="9"/>
  <c r="R47" i="9"/>
  <c r="N47" i="9"/>
  <c r="J47" i="9"/>
  <c r="F47" i="9"/>
  <c r="R46" i="9"/>
  <c r="N46" i="9"/>
  <c r="J46" i="9"/>
  <c r="F46" i="9"/>
  <c r="R45" i="9"/>
  <c r="N45" i="9"/>
  <c r="J45" i="9"/>
  <c r="F45" i="9"/>
  <c r="R44" i="9"/>
  <c r="N44" i="9"/>
  <c r="J44" i="9"/>
  <c r="F44" i="9"/>
  <c r="R43" i="9"/>
  <c r="N43" i="9"/>
  <c r="J43" i="9"/>
  <c r="F43" i="9"/>
  <c r="R42" i="9"/>
  <c r="N42" i="9"/>
  <c r="J42" i="9"/>
  <c r="F42" i="9"/>
  <c r="R41" i="9"/>
  <c r="N41" i="9"/>
  <c r="J41" i="9"/>
  <c r="F41" i="9"/>
  <c r="R40" i="9"/>
  <c r="N40" i="9"/>
  <c r="J40" i="9"/>
  <c r="F40" i="9"/>
  <c r="R39" i="9"/>
  <c r="N39" i="9"/>
  <c r="J39" i="9"/>
  <c r="F39" i="9"/>
  <c r="R38" i="9"/>
  <c r="N38" i="9"/>
  <c r="J38" i="9"/>
  <c r="F38" i="9"/>
  <c r="R37" i="9"/>
  <c r="N37" i="9"/>
  <c r="J37" i="9"/>
  <c r="F37" i="9"/>
  <c r="R36" i="9"/>
  <c r="N36" i="9"/>
  <c r="J36" i="9"/>
  <c r="F36" i="9"/>
  <c r="R35" i="9"/>
  <c r="N35" i="9"/>
  <c r="J35" i="9"/>
  <c r="F35" i="9"/>
  <c r="R34" i="9"/>
  <c r="N34" i="9"/>
  <c r="J34" i="9"/>
  <c r="F34" i="9"/>
  <c r="R33" i="9"/>
  <c r="N33" i="9"/>
  <c r="J33" i="9"/>
  <c r="F33" i="9"/>
  <c r="R32" i="9"/>
  <c r="N32" i="9"/>
  <c r="J32" i="9"/>
  <c r="F32" i="9"/>
  <c r="R31" i="9"/>
  <c r="N31" i="9"/>
  <c r="J31" i="9"/>
  <c r="F31" i="9"/>
  <c r="R30" i="9"/>
  <c r="N30" i="9"/>
  <c r="J30" i="9"/>
  <c r="F30" i="9"/>
  <c r="R29" i="9"/>
  <c r="N29" i="9"/>
  <c r="J29" i="9"/>
  <c r="F29" i="9"/>
  <c r="R28" i="9"/>
  <c r="N28" i="9"/>
  <c r="J28" i="9"/>
  <c r="F28" i="9"/>
  <c r="R27" i="9"/>
  <c r="N27" i="9"/>
  <c r="J27" i="9"/>
  <c r="F27" i="9"/>
  <c r="R26" i="9"/>
  <c r="N26" i="9"/>
  <c r="J26" i="9"/>
  <c r="F26" i="9"/>
  <c r="R25" i="9"/>
  <c r="N25" i="9"/>
  <c r="J25" i="9"/>
  <c r="F25" i="9"/>
  <c r="R24" i="9"/>
  <c r="N24" i="9"/>
  <c r="J24" i="9"/>
  <c r="F24" i="9"/>
  <c r="R23" i="9"/>
  <c r="N23" i="9"/>
  <c r="J23" i="9"/>
  <c r="F23" i="9"/>
  <c r="R22" i="9"/>
  <c r="N22" i="9"/>
  <c r="J22" i="9"/>
  <c r="F22" i="9"/>
  <c r="R21" i="9"/>
  <c r="N21" i="9"/>
  <c r="J21" i="9"/>
  <c r="F21" i="9"/>
  <c r="R20" i="9"/>
  <c r="N20" i="9"/>
  <c r="J20" i="9"/>
  <c r="F20" i="9"/>
  <c r="R19" i="9"/>
  <c r="N19" i="9"/>
  <c r="J19" i="9"/>
  <c r="F19" i="9"/>
  <c r="R18" i="9"/>
  <c r="N18" i="9"/>
  <c r="J18" i="9"/>
  <c r="F18" i="9"/>
  <c r="R17" i="9"/>
  <c r="N17" i="9"/>
  <c r="J17" i="9"/>
  <c r="F17" i="9"/>
  <c r="R16" i="9"/>
  <c r="N16" i="9"/>
  <c r="J16" i="9"/>
  <c r="F16" i="9"/>
  <c r="R15" i="9"/>
  <c r="N15" i="9"/>
  <c r="J15" i="9"/>
  <c r="F15" i="9"/>
  <c r="R14" i="9"/>
  <c r="N14" i="9"/>
  <c r="J14" i="9"/>
  <c r="F14" i="9"/>
  <c r="R13" i="9"/>
  <c r="N13" i="9"/>
  <c r="J13" i="9"/>
  <c r="F13" i="9"/>
  <c r="R12" i="9"/>
  <c r="N12" i="9"/>
  <c r="J12" i="9"/>
  <c r="F12" i="9"/>
  <c r="R11" i="9"/>
  <c r="N11" i="9"/>
  <c r="J11" i="9"/>
  <c r="F11" i="9"/>
  <c r="R10" i="9"/>
  <c r="N10" i="9"/>
  <c r="J10" i="9"/>
  <c r="F10" i="9"/>
  <c r="R9" i="9"/>
  <c r="N9" i="9"/>
  <c r="J9" i="9"/>
  <c r="F9" i="9"/>
  <c r="R8" i="9"/>
  <c r="N8" i="9"/>
  <c r="J8" i="9"/>
  <c r="F8" i="9"/>
  <c r="Q7" i="9"/>
  <c r="P7" i="9"/>
  <c r="M7" i="9"/>
  <c r="L7" i="9"/>
  <c r="I7" i="9"/>
  <c r="H7" i="9"/>
  <c r="E7" i="9"/>
  <c r="D7" i="9"/>
  <c r="R340" i="8"/>
  <c r="N340" i="8"/>
  <c r="J340" i="8"/>
  <c r="F340" i="8"/>
  <c r="R339" i="8"/>
  <c r="N339" i="8"/>
  <c r="J339" i="8"/>
  <c r="F339" i="8"/>
  <c r="R338" i="8"/>
  <c r="N338" i="8"/>
  <c r="J338" i="8"/>
  <c r="F338" i="8"/>
  <c r="R337" i="8"/>
  <c r="N337" i="8"/>
  <c r="J337" i="8"/>
  <c r="F337" i="8"/>
  <c r="R336" i="8"/>
  <c r="N336" i="8"/>
  <c r="J336" i="8"/>
  <c r="F336" i="8"/>
  <c r="R335" i="8"/>
  <c r="N335" i="8"/>
  <c r="J335" i="8"/>
  <c r="F335" i="8"/>
  <c r="R334" i="8"/>
  <c r="N334" i="8"/>
  <c r="J334" i="8"/>
  <c r="F334" i="8"/>
  <c r="R333" i="8"/>
  <c r="N333" i="8"/>
  <c r="J333" i="8"/>
  <c r="F333" i="8"/>
  <c r="K333" i="8" s="1"/>
  <c r="R332" i="8"/>
  <c r="N332" i="8"/>
  <c r="J332" i="8"/>
  <c r="F332" i="8"/>
  <c r="K332" i="8" s="1"/>
  <c r="R331" i="8"/>
  <c r="N331" i="8"/>
  <c r="J331" i="8"/>
  <c r="F331" i="8"/>
  <c r="K331" i="8" s="1"/>
  <c r="R330" i="8"/>
  <c r="N330" i="8"/>
  <c r="J330" i="8"/>
  <c r="F330" i="8"/>
  <c r="R329" i="8"/>
  <c r="N329" i="8"/>
  <c r="J329" i="8"/>
  <c r="F329" i="8"/>
  <c r="K329" i="8" s="1"/>
  <c r="R328" i="8"/>
  <c r="N328" i="8"/>
  <c r="J328" i="8"/>
  <c r="F328" i="8"/>
  <c r="K328" i="8" s="1"/>
  <c r="R327" i="8"/>
  <c r="N327" i="8"/>
  <c r="J327" i="8"/>
  <c r="F327" i="8"/>
  <c r="K327" i="8" s="1"/>
  <c r="R326" i="8"/>
  <c r="N326" i="8"/>
  <c r="J326" i="8"/>
  <c r="F326" i="8"/>
  <c r="R325" i="8"/>
  <c r="N325" i="8"/>
  <c r="J325" i="8"/>
  <c r="F325" i="8"/>
  <c r="K325" i="8" s="1"/>
  <c r="R324" i="8"/>
  <c r="N324" i="8"/>
  <c r="J324" i="8"/>
  <c r="F324" i="8"/>
  <c r="K324" i="8" s="1"/>
  <c r="R323" i="8"/>
  <c r="N323" i="8"/>
  <c r="J323" i="8"/>
  <c r="F323" i="8"/>
  <c r="K323" i="8" s="1"/>
  <c r="R322" i="8"/>
  <c r="N322" i="8"/>
  <c r="J322" i="8"/>
  <c r="F322" i="8"/>
  <c r="R321" i="8"/>
  <c r="N321" i="8"/>
  <c r="J321" i="8"/>
  <c r="F321" i="8"/>
  <c r="K321" i="8" s="1"/>
  <c r="R320" i="8"/>
  <c r="N320" i="8"/>
  <c r="J320" i="8"/>
  <c r="F320" i="8"/>
  <c r="K320" i="8" s="1"/>
  <c r="R319" i="8"/>
  <c r="N319" i="8"/>
  <c r="J319" i="8"/>
  <c r="F319" i="8"/>
  <c r="K319" i="8" s="1"/>
  <c r="R318" i="8"/>
  <c r="N318" i="8"/>
  <c r="J318" i="8"/>
  <c r="F318" i="8"/>
  <c r="R317" i="8"/>
  <c r="N317" i="8"/>
  <c r="J317" i="8"/>
  <c r="F317" i="8"/>
  <c r="K317" i="8" s="1"/>
  <c r="R316" i="8"/>
  <c r="N316" i="8"/>
  <c r="J316" i="8"/>
  <c r="F316" i="8"/>
  <c r="K316" i="8" s="1"/>
  <c r="R315" i="8"/>
  <c r="N315" i="8"/>
  <c r="J315" i="8"/>
  <c r="F315" i="8"/>
  <c r="K315" i="8" s="1"/>
  <c r="R314" i="8"/>
  <c r="N314" i="8"/>
  <c r="J314" i="8"/>
  <c r="F314" i="8"/>
  <c r="R313" i="8"/>
  <c r="N313" i="8"/>
  <c r="J313" i="8"/>
  <c r="F313" i="8"/>
  <c r="K313" i="8" s="1"/>
  <c r="R312" i="8"/>
  <c r="N312" i="8"/>
  <c r="J312" i="8"/>
  <c r="F312" i="8"/>
  <c r="K312" i="8" s="1"/>
  <c r="R311" i="8"/>
  <c r="N311" i="8"/>
  <c r="J311" i="8"/>
  <c r="F311" i="8"/>
  <c r="K311" i="8" s="1"/>
  <c r="R310" i="8"/>
  <c r="N310" i="8"/>
  <c r="J310" i="8"/>
  <c r="F310" i="8"/>
  <c r="R309" i="8"/>
  <c r="N309" i="8"/>
  <c r="J309" i="8"/>
  <c r="F309" i="8"/>
  <c r="K309" i="8" s="1"/>
  <c r="R308" i="8"/>
  <c r="N308" i="8"/>
  <c r="J308" i="8"/>
  <c r="F308" i="8"/>
  <c r="K308" i="8" s="1"/>
  <c r="R307" i="8"/>
  <c r="N307" i="8"/>
  <c r="J307" i="8"/>
  <c r="F307" i="8"/>
  <c r="K307" i="8" s="1"/>
  <c r="R306" i="8"/>
  <c r="N306" i="8"/>
  <c r="J306" i="8"/>
  <c r="F306" i="8"/>
  <c r="R305" i="8"/>
  <c r="N305" i="8"/>
  <c r="J305" i="8"/>
  <c r="F305" i="8"/>
  <c r="K305" i="8" s="1"/>
  <c r="R304" i="8"/>
  <c r="N304" i="8"/>
  <c r="J304" i="8"/>
  <c r="F304" i="8"/>
  <c r="K304" i="8" s="1"/>
  <c r="R303" i="8"/>
  <c r="N303" i="8"/>
  <c r="J303" i="8"/>
  <c r="F303" i="8"/>
  <c r="R302" i="8"/>
  <c r="N302" i="8"/>
  <c r="J302" i="8"/>
  <c r="F302" i="8"/>
  <c r="R301" i="8"/>
  <c r="N301" i="8"/>
  <c r="J301" i="8"/>
  <c r="F301" i="8"/>
  <c r="R300" i="8"/>
  <c r="N300" i="8"/>
  <c r="J300" i="8"/>
  <c r="F300" i="8"/>
  <c r="K300" i="8" s="1"/>
  <c r="R299" i="8"/>
  <c r="N299" i="8"/>
  <c r="J299" i="8"/>
  <c r="F299" i="8"/>
  <c r="R298" i="8"/>
  <c r="N298" i="8"/>
  <c r="J298" i="8"/>
  <c r="F298" i="8"/>
  <c r="R297" i="8"/>
  <c r="N297" i="8"/>
  <c r="J297" i="8"/>
  <c r="F297" i="8"/>
  <c r="R296" i="8"/>
  <c r="N296" i="8"/>
  <c r="J296" i="8"/>
  <c r="F296" i="8"/>
  <c r="R295" i="8"/>
  <c r="N295" i="8"/>
  <c r="J295" i="8"/>
  <c r="F295" i="8"/>
  <c r="R294" i="8"/>
  <c r="N294" i="8"/>
  <c r="J294" i="8"/>
  <c r="F294" i="8"/>
  <c r="R293" i="8"/>
  <c r="N293" i="8"/>
  <c r="J293" i="8"/>
  <c r="F293" i="8"/>
  <c r="R292" i="8"/>
  <c r="N292" i="8"/>
  <c r="J292" i="8"/>
  <c r="F292" i="8"/>
  <c r="R291" i="8"/>
  <c r="N291" i="8"/>
  <c r="J291" i="8"/>
  <c r="F291" i="8"/>
  <c r="R290" i="8"/>
  <c r="N290" i="8"/>
  <c r="J290" i="8"/>
  <c r="F290" i="8"/>
  <c r="R289" i="8"/>
  <c r="N289" i="8"/>
  <c r="J289" i="8"/>
  <c r="F289" i="8"/>
  <c r="R288" i="8"/>
  <c r="N288" i="8"/>
  <c r="J288" i="8"/>
  <c r="F288" i="8"/>
  <c r="R287" i="8"/>
  <c r="N287" i="8"/>
  <c r="J287" i="8"/>
  <c r="F287" i="8"/>
  <c r="R286" i="8"/>
  <c r="N286" i="8"/>
  <c r="J286" i="8"/>
  <c r="F286" i="8"/>
  <c r="R285" i="8"/>
  <c r="N285" i="8"/>
  <c r="J285" i="8"/>
  <c r="F285" i="8"/>
  <c r="R284" i="8"/>
  <c r="N284" i="8"/>
  <c r="J284" i="8"/>
  <c r="F284" i="8"/>
  <c r="K284" i="8" s="1"/>
  <c r="R283" i="8"/>
  <c r="N283" i="8"/>
  <c r="J283" i="8"/>
  <c r="F283" i="8"/>
  <c r="R282" i="8"/>
  <c r="N282" i="8"/>
  <c r="J282" i="8"/>
  <c r="F282" i="8"/>
  <c r="K282" i="8" s="1"/>
  <c r="R281" i="8"/>
  <c r="N281" i="8"/>
  <c r="J281" i="8"/>
  <c r="F281" i="8"/>
  <c r="R280" i="8"/>
  <c r="N280" i="8"/>
  <c r="J280" i="8"/>
  <c r="F280" i="8"/>
  <c r="K280" i="8" s="1"/>
  <c r="R279" i="8"/>
  <c r="N279" i="8"/>
  <c r="J279" i="8"/>
  <c r="F279" i="8"/>
  <c r="R278" i="8"/>
  <c r="N278" i="8"/>
  <c r="J278" i="8"/>
  <c r="F278" i="8"/>
  <c r="K278" i="8" s="1"/>
  <c r="R277" i="8"/>
  <c r="N277" i="8"/>
  <c r="J277" i="8"/>
  <c r="F277" i="8"/>
  <c r="R276" i="8"/>
  <c r="N276" i="8"/>
  <c r="J276" i="8"/>
  <c r="F276" i="8"/>
  <c r="K276" i="8" s="1"/>
  <c r="R275" i="8"/>
  <c r="N275" i="8"/>
  <c r="J275" i="8"/>
  <c r="F275" i="8"/>
  <c r="R274" i="8"/>
  <c r="N274" i="8"/>
  <c r="J274" i="8"/>
  <c r="F274" i="8"/>
  <c r="K274" i="8" s="1"/>
  <c r="R273" i="8"/>
  <c r="N273" i="8"/>
  <c r="J273" i="8"/>
  <c r="F273" i="8"/>
  <c r="R272" i="8"/>
  <c r="N272" i="8"/>
  <c r="J272" i="8"/>
  <c r="F272" i="8"/>
  <c r="K272" i="8" s="1"/>
  <c r="R271" i="8"/>
  <c r="N271" i="8"/>
  <c r="J271" i="8"/>
  <c r="F271" i="8"/>
  <c r="R270" i="8"/>
  <c r="N270" i="8"/>
  <c r="J270" i="8"/>
  <c r="F270" i="8"/>
  <c r="K270" i="8" s="1"/>
  <c r="R269" i="8"/>
  <c r="N269" i="8"/>
  <c r="J269" i="8"/>
  <c r="F269" i="8"/>
  <c r="R268" i="8"/>
  <c r="N268" i="8"/>
  <c r="J268" i="8"/>
  <c r="F268" i="8"/>
  <c r="R267" i="8"/>
  <c r="N267" i="8"/>
  <c r="J267" i="8"/>
  <c r="F267" i="8"/>
  <c r="R266" i="8"/>
  <c r="N266" i="8"/>
  <c r="J266" i="8"/>
  <c r="F266" i="8"/>
  <c r="R265" i="8"/>
  <c r="N265" i="8"/>
  <c r="J265" i="8"/>
  <c r="F265" i="8"/>
  <c r="K265" i="8" s="1"/>
  <c r="R264" i="8"/>
  <c r="N264" i="8"/>
  <c r="J264" i="8"/>
  <c r="F264" i="8"/>
  <c r="R263" i="8"/>
  <c r="N263" i="8"/>
  <c r="J263" i="8"/>
  <c r="F263" i="8"/>
  <c r="R262" i="8"/>
  <c r="N262" i="8"/>
  <c r="J262" i="8"/>
  <c r="F262" i="8"/>
  <c r="R261" i="8"/>
  <c r="N261" i="8"/>
  <c r="J261" i="8"/>
  <c r="F261" i="8"/>
  <c r="R260" i="8"/>
  <c r="N260" i="8"/>
  <c r="J260" i="8"/>
  <c r="F260" i="8"/>
  <c r="R259" i="8"/>
  <c r="N259" i="8"/>
  <c r="J259" i="8"/>
  <c r="F259" i="8"/>
  <c r="R258" i="8"/>
  <c r="N258" i="8"/>
  <c r="J258" i="8"/>
  <c r="F258" i="8"/>
  <c r="R257" i="8"/>
  <c r="N257" i="8"/>
  <c r="J257" i="8"/>
  <c r="F257" i="8"/>
  <c r="R256" i="8"/>
  <c r="N256" i="8"/>
  <c r="J256" i="8"/>
  <c r="F256" i="8"/>
  <c r="R255" i="8"/>
  <c r="N255" i="8"/>
  <c r="J255" i="8"/>
  <c r="F255" i="8"/>
  <c r="R254" i="8"/>
  <c r="N254" i="8"/>
  <c r="J254" i="8"/>
  <c r="F254" i="8"/>
  <c r="R253" i="8"/>
  <c r="N253" i="8"/>
  <c r="J253" i="8"/>
  <c r="F253" i="8"/>
  <c r="R252" i="8"/>
  <c r="N252" i="8"/>
  <c r="J252" i="8"/>
  <c r="F252" i="8"/>
  <c r="R251" i="8"/>
  <c r="N251" i="8"/>
  <c r="J251" i="8"/>
  <c r="F251" i="8"/>
  <c r="R250" i="8"/>
  <c r="N250" i="8"/>
  <c r="J250" i="8"/>
  <c r="F250" i="8"/>
  <c r="R249" i="8"/>
  <c r="N249" i="8"/>
  <c r="J249" i="8"/>
  <c r="F249" i="8"/>
  <c r="R248" i="8"/>
  <c r="N248" i="8"/>
  <c r="J248" i="8"/>
  <c r="F248" i="8"/>
  <c r="R247" i="8"/>
  <c r="N247" i="8"/>
  <c r="J247" i="8"/>
  <c r="F247" i="8"/>
  <c r="R246" i="8"/>
  <c r="N246" i="8"/>
  <c r="J246" i="8"/>
  <c r="F246" i="8"/>
  <c r="R245" i="8"/>
  <c r="N245" i="8"/>
  <c r="J245" i="8"/>
  <c r="F245" i="8"/>
  <c r="R244" i="8"/>
  <c r="N244" i="8"/>
  <c r="J244" i="8"/>
  <c r="F244" i="8"/>
  <c r="R243" i="8"/>
  <c r="N243" i="8"/>
  <c r="J243" i="8"/>
  <c r="F243" i="8"/>
  <c r="R242" i="8"/>
  <c r="N242" i="8"/>
  <c r="J242" i="8"/>
  <c r="F242" i="8"/>
  <c r="R241" i="8"/>
  <c r="N241" i="8"/>
  <c r="J241" i="8"/>
  <c r="F241" i="8"/>
  <c r="R240" i="8"/>
  <c r="N240" i="8"/>
  <c r="J240" i="8"/>
  <c r="F240" i="8"/>
  <c r="R239" i="8"/>
  <c r="N239" i="8"/>
  <c r="J239" i="8"/>
  <c r="F239" i="8"/>
  <c r="R238" i="8"/>
  <c r="N238" i="8"/>
  <c r="J238" i="8"/>
  <c r="F238" i="8"/>
  <c r="R237" i="8"/>
  <c r="N237" i="8"/>
  <c r="J237" i="8"/>
  <c r="F237" i="8"/>
  <c r="R236" i="8"/>
  <c r="N236" i="8"/>
  <c r="J236" i="8"/>
  <c r="F236" i="8"/>
  <c r="R235" i="8"/>
  <c r="N235" i="8"/>
  <c r="J235" i="8"/>
  <c r="F235" i="8"/>
  <c r="R234" i="8"/>
  <c r="N234" i="8"/>
  <c r="J234" i="8"/>
  <c r="F234" i="8"/>
  <c r="R233" i="8"/>
  <c r="N233" i="8"/>
  <c r="J233" i="8"/>
  <c r="F233" i="8"/>
  <c r="R232" i="8"/>
  <c r="N232" i="8"/>
  <c r="J232" i="8"/>
  <c r="F232" i="8"/>
  <c r="R231" i="8"/>
  <c r="N231" i="8"/>
  <c r="J231" i="8"/>
  <c r="F231" i="8"/>
  <c r="R230" i="8"/>
  <c r="N230" i="8"/>
  <c r="J230" i="8"/>
  <c r="F230" i="8"/>
  <c r="R229" i="8"/>
  <c r="N229" i="8"/>
  <c r="J229" i="8"/>
  <c r="F229" i="8"/>
  <c r="R228" i="8"/>
  <c r="N228" i="8"/>
  <c r="J228" i="8"/>
  <c r="F228" i="8"/>
  <c r="R227" i="8"/>
  <c r="N227" i="8"/>
  <c r="J227" i="8"/>
  <c r="F227" i="8"/>
  <c r="R226" i="8"/>
  <c r="N226" i="8"/>
  <c r="J226" i="8"/>
  <c r="F226" i="8"/>
  <c r="R225" i="8"/>
  <c r="N225" i="8"/>
  <c r="J225" i="8"/>
  <c r="F225" i="8"/>
  <c r="R224" i="8"/>
  <c r="N224" i="8"/>
  <c r="J224" i="8"/>
  <c r="F224" i="8"/>
  <c r="R223" i="8"/>
  <c r="N223" i="8"/>
  <c r="J223" i="8"/>
  <c r="F223" i="8"/>
  <c r="R222" i="8"/>
  <c r="N222" i="8"/>
  <c r="J222" i="8"/>
  <c r="F222" i="8"/>
  <c r="R221" i="8"/>
  <c r="N221" i="8"/>
  <c r="J221" i="8"/>
  <c r="F221" i="8"/>
  <c r="R220" i="8"/>
  <c r="N220" i="8"/>
  <c r="J220" i="8"/>
  <c r="F220" i="8"/>
  <c r="R219" i="8"/>
  <c r="N219" i="8"/>
  <c r="J219" i="8"/>
  <c r="F219" i="8"/>
  <c r="R218" i="8"/>
  <c r="N218" i="8"/>
  <c r="J218" i="8"/>
  <c r="F218" i="8"/>
  <c r="R217" i="8"/>
  <c r="N217" i="8"/>
  <c r="J217" i="8"/>
  <c r="F217" i="8"/>
  <c r="R216" i="8"/>
  <c r="N216" i="8"/>
  <c r="J216" i="8"/>
  <c r="F216" i="8"/>
  <c r="R215" i="8"/>
  <c r="N215" i="8"/>
  <c r="J215" i="8"/>
  <c r="F215" i="8"/>
  <c r="R214" i="8"/>
  <c r="N214" i="8"/>
  <c r="J214" i="8"/>
  <c r="F214" i="8"/>
  <c r="R213" i="8"/>
  <c r="N213" i="8"/>
  <c r="J213" i="8"/>
  <c r="F213" i="8"/>
  <c r="R212" i="8"/>
  <c r="N212" i="8"/>
  <c r="J212" i="8"/>
  <c r="F212" i="8"/>
  <c r="R211" i="8"/>
  <c r="N211" i="8"/>
  <c r="J211" i="8"/>
  <c r="F211" i="8"/>
  <c r="R210" i="8"/>
  <c r="N210" i="8"/>
  <c r="J210" i="8"/>
  <c r="F210" i="8"/>
  <c r="R209" i="8"/>
  <c r="N209" i="8"/>
  <c r="J209" i="8"/>
  <c r="F209" i="8"/>
  <c r="K209" i="8" s="1"/>
  <c r="R208" i="8"/>
  <c r="N208" i="8"/>
  <c r="J208" i="8"/>
  <c r="F208" i="8"/>
  <c r="R207" i="8"/>
  <c r="N207" i="8"/>
  <c r="J207" i="8"/>
  <c r="F207" i="8"/>
  <c r="K207" i="8" s="1"/>
  <c r="R206" i="8"/>
  <c r="N206" i="8"/>
  <c r="J206" i="8"/>
  <c r="F206" i="8"/>
  <c r="R205" i="8"/>
  <c r="N205" i="8"/>
  <c r="J205" i="8"/>
  <c r="F205" i="8"/>
  <c r="K205" i="8" s="1"/>
  <c r="R204" i="8"/>
  <c r="N204" i="8"/>
  <c r="J204" i="8"/>
  <c r="F204" i="8"/>
  <c r="R203" i="8"/>
  <c r="N203" i="8"/>
  <c r="J203" i="8"/>
  <c r="F203" i="8"/>
  <c r="R202" i="8"/>
  <c r="N202" i="8"/>
  <c r="J202" i="8"/>
  <c r="F202" i="8"/>
  <c r="R201" i="8"/>
  <c r="N201" i="8"/>
  <c r="J201" i="8"/>
  <c r="F201" i="8"/>
  <c r="K201" i="8" s="1"/>
  <c r="R200" i="8"/>
  <c r="N200" i="8"/>
  <c r="J200" i="8"/>
  <c r="F200" i="8"/>
  <c r="K200" i="8" s="1"/>
  <c r="R199" i="8"/>
  <c r="N199" i="8"/>
  <c r="J199" i="8"/>
  <c r="F199" i="8"/>
  <c r="R198" i="8"/>
  <c r="N198" i="8"/>
  <c r="J198" i="8"/>
  <c r="F198" i="8"/>
  <c r="K198" i="8" s="1"/>
  <c r="R197" i="8"/>
  <c r="N197" i="8"/>
  <c r="J197" i="8"/>
  <c r="F197" i="8"/>
  <c r="R196" i="8"/>
  <c r="N196" i="8"/>
  <c r="J196" i="8"/>
  <c r="F196" i="8"/>
  <c r="K196" i="8" s="1"/>
  <c r="R195" i="8"/>
  <c r="N195" i="8"/>
  <c r="J195" i="8"/>
  <c r="F195" i="8"/>
  <c r="R194" i="8"/>
  <c r="N194" i="8"/>
  <c r="J194" i="8"/>
  <c r="F194" i="8"/>
  <c r="K194" i="8" s="1"/>
  <c r="R193" i="8"/>
  <c r="N193" i="8"/>
  <c r="J193" i="8"/>
  <c r="F193" i="8"/>
  <c r="R192" i="8"/>
  <c r="N192" i="8"/>
  <c r="J192" i="8"/>
  <c r="F192" i="8"/>
  <c r="K192" i="8" s="1"/>
  <c r="R191" i="8"/>
  <c r="N191" i="8"/>
  <c r="J191" i="8"/>
  <c r="F191" i="8"/>
  <c r="R190" i="8"/>
  <c r="N190" i="8"/>
  <c r="J190" i="8"/>
  <c r="F190" i="8"/>
  <c r="K190" i="8" s="1"/>
  <c r="R189" i="8"/>
  <c r="N189" i="8"/>
  <c r="J189" i="8"/>
  <c r="F189" i="8"/>
  <c r="R188" i="8"/>
  <c r="N188" i="8"/>
  <c r="J188" i="8"/>
  <c r="F188" i="8"/>
  <c r="K188" i="8" s="1"/>
  <c r="R187" i="8"/>
  <c r="N187" i="8"/>
  <c r="J187" i="8"/>
  <c r="F187" i="8"/>
  <c r="R186" i="8"/>
  <c r="N186" i="8"/>
  <c r="J186" i="8"/>
  <c r="F186" i="8"/>
  <c r="K186" i="8" s="1"/>
  <c r="R185" i="8"/>
  <c r="N185" i="8"/>
  <c r="J185" i="8"/>
  <c r="F185" i="8"/>
  <c r="R184" i="8"/>
  <c r="N184" i="8"/>
  <c r="J184" i="8"/>
  <c r="F184" i="8"/>
  <c r="K184" i="8" s="1"/>
  <c r="R183" i="8"/>
  <c r="N183" i="8"/>
  <c r="J183" i="8"/>
  <c r="F183" i="8"/>
  <c r="R182" i="8"/>
  <c r="N182" i="8"/>
  <c r="J182" i="8"/>
  <c r="F182" i="8"/>
  <c r="K182" i="8" s="1"/>
  <c r="R181" i="8"/>
  <c r="N181" i="8"/>
  <c r="J181" i="8"/>
  <c r="F181" i="8"/>
  <c r="R180" i="8"/>
  <c r="N180" i="8"/>
  <c r="J180" i="8"/>
  <c r="F180" i="8"/>
  <c r="K180" i="8" s="1"/>
  <c r="R179" i="8"/>
  <c r="N179" i="8"/>
  <c r="J179" i="8"/>
  <c r="F179" i="8"/>
  <c r="R178" i="8"/>
  <c r="N178" i="8"/>
  <c r="J178" i="8"/>
  <c r="F178" i="8"/>
  <c r="K178" i="8" s="1"/>
  <c r="R177" i="8"/>
  <c r="N177" i="8"/>
  <c r="J177" i="8"/>
  <c r="F177" i="8"/>
  <c r="R176" i="8"/>
  <c r="N176" i="8"/>
  <c r="J176" i="8"/>
  <c r="F176" i="8"/>
  <c r="K176" i="8" s="1"/>
  <c r="R175" i="8"/>
  <c r="N175" i="8"/>
  <c r="J175" i="8"/>
  <c r="F175" i="8"/>
  <c r="R174" i="8"/>
  <c r="N174" i="8"/>
  <c r="J174" i="8"/>
  <c r="F174" i="8"/>
  <c r="K174" i="8" s="1"/>
  <c r="R173" i="8"/>
  <c r="N173" i="8"/>
  <c r="J173" i="8"/>
  <c r="F173" i="8"/>
  <c r="R172" i="8"/>
  <c r="N172" i="8"/>
  <c r="J172" i="8"/>
  <c r="F172" i="8"/>
  <c r="K172" i="8" s="1"/>
  <c r="R171" i="8"/>
  <c r="N171" i="8"/>
  <c r="J171" i="8"/>
  <c r="F171" i="8"/>
  <c r="R170" i="8"/>
  <c r="N170" i="8"/>
  <c r="J170" i="8"/>
  <c r="F170" i="8"/>
  <c r="K170" i="8" s="1"/>
  <c r="R169" i="8"/>
  <c r="N169" i="8"/>
  <c r="J169" i="8"/>
  <c r="F169" i="8"/>
  <c r="R168" i="8"/>
  <c r="N168" i="8"/>
  <c r="J168" i="8"/>
  <c r="F168" i="8"/>
  <c r="K168" i="8" s="1"/>
  <c r="R167" i="8"/>
  <c r="N167" i="8"/>
  <c r="J167" i="8"/>
  <c r="F167" i="8"/>
  <c r="R166" i="8"/>
  <c r="N166" i="8"/>
  <c r="J166" i="8"/>
  <c r="F166" i="8"/>
  <c r="K166" i="8" s="1"/>
  <c r="R165" i="8"/>
  <c r="N165" i="8"/>
  <c r="J165" i="8"/>
  <c r="F165" i="8"/>
  <c r="R164" i="8"/>
  <c r="N164" i="8"/>
  <c r="J164" i="8"/>
  <c r="F164" i="8"/>
  <c r="K164" i="8" s="1"/>
  <c r="R163" i="8"/>
  <c r="N163" i="8"/>
  <c r="J163" i="8"/>
  <c r="F163" i="8"/>
  <c r="R162" i="8"/>
  <c r="N162" i="8"/>
  <c r="J162" i="8"/>
  <c r="F162" i="8"/>
  <c r="K162" i="8" s="1"/>
  <c r="R161" i="8"/>
  <c r="N161" i="8"/>
  <c r="J161" i="8"/>
  <c r="F161" i="8"/>
  <c r="R160" i="8"/>
  <c r="N160" i="8"/>
  <c r="J160" i="8"/>
  <c r="F160" i="8"/>
  <c r="K160" i="8" s="1"/>
  <c r="R159" i="8"/>
  <c r="N159" i="8"/>
  <c r="J159" i="8"/>
  <c r="F159" i="8"/>
  <c r="R158" i="8"/>
  <c r="N158" i="8"/>
  <c r="J158" i="8"/>
  <c r="F158" i="8"/>
  <c r="K158" i="8" s="1"/>
  <c r="R157" i="8"/>
  <c r="N157" i="8"/>
  <c r="J157" i="8"/>
  <c r="F157" i="8"/>
  <c r="R156" i="8"/>
  <c r="N156" i="8"/>
  <c r="J156" i="8"/>
  <c r="F156" i="8"/>
  <c r="K156" i="8" s="1"/>
  <c r="R155" i="8"/>
  <c r="N155" i="8"/>
  <c r="J155" i="8"/>
  <c r="F155" i="8"/>
  <c r="R154" i="8"/>
  <c r="N154" i="8"/>
  <c r="J154" i="8"/>
  <c r="F154" i="8"/>
  <c r="K154" i="8" s="1"/>
  <c r="R153" i="8"/>
  <c r="N153" i="8"/>
  <c r="J153" i="8"/>
  <c r="F153" i="8"/>
  <c r="R152" i="8"/>
  <c r="N152" i="8"/>
  <c r="J152" i="8"/>
  <c r="F152" i="8"/>
  <c r="K152" i="8" s="1"/>
  <c r="R151" i="8"/>
  <c r="N151" i="8"/>
  <c r="J151" i="8"/>
  <c r="F151" i="8"/>
  <c r="R150" i="8"/>
  <c r="N150" i="8"/>
  <c r="J150" i="8"/>
  <c r="F150" i="8"/>
  <c r="K150" i="8" s="1"/>
  <c r="R149" i="8"/>
  <c r="N149" i="8"/>
  <c r="J149" i="8"/>
  <c r="F149" i="8"/>
  <c r="R148" i="8"/>
  <c r="N148" i="8"/>
  <c r="J148" i="8"/>
  <c r="F148" i="8"/>
  <c r="K148" i="8" s="1"/>
  <c r="R147" i="8"/>
  <c r="N147" i="8"/>
  <c r="J147" i="8"/>
  <c r="F147" i="8"/>
  <c r="R146" i="8"/>
  <c r="N146" i="8"/>
  <c r="J146" i="8"/>
  <c r="F146" i="8"/>
  <c r="K146" i="8" s="1"/>
  <c r="R145" i="8"/>
  <c r="N145" i="8"/>
  <c r="J145" i="8"/>
  <c r="F145" i="8"/>
  <c r="R144" i="8"/>
  <c r="N144" i="8"/>
  <c r="J144" i="8"/>
  <c r="F144" i="8"/>
  <c r="K144" i="8" s="1"/>
  <c r="R143" i="8"/>
  <c r="N143" i="8"/>
  <c r="J143" i="8"/>
  <c r="F143" i="8"/>
  <c r="R142" i="8"/>
  <c r="N142" i="8"/>
  <c r="J142" i="8"/>
  <c r="F142" i="8"/>
  <c r="K142" i="8" s="1"/>
  <c r="R141" i="8"/>
  <c r="N141" i="8"/>
  <c r="J141" i="8"/>
  <c r="F141" i="8"/>
  <c r="K141" i="8" s="1"/>
  <c r="R140" i="8"/>
  <c r="N140" i="8"/>
  <c r="J140" i="8"/>
  <c r="F140" i="8"/>
  <c r="R139" i="8"/>
  <c r="N139" i="8"/>
  <c r="J139" i="8"/>
  <c r="F139" i="8"/>
  <c r="K139" i="8" s="1"/>
  <c r="R138" i="8"/>
  <c r="N138" i="8"/>
  <c r="J138" i="8"/>
  <c r="F138" i="8"/>
  <c r="K138" i="8" s="1"/>
  <c r="R137" i="8"/>
  <c r="N137" i="8"/>
  <c r="J137" i="8"/>
  <c r="F137" i="8"/>
  <c r="R136" i="8"/>
  <c r="N136" i="8"/>
  <c r="J136" i="8"/>
  <c r="F136" i="8"/>
  <c r="K136" i="8" s="1"/>
  <c r="R135" i="8"/>
  <c r="N135" i="8"/>
  <c r="J135" i="8"/>
  <c r="F135" i="8"/>
  <c r="R134" i="8"/>
  <c r="N134" i="8"/>
  <c r="J134" i="8"/>
  <c r="F134" i="8"/>
  <c r="K134" i="8" s="1"/>
  <c r="R133" i="8"/>
  <c r="N133" i="8"/>
  <c r="J133" i="8"/>
  <c r="F133" i="8"/>
  <c r="K133" i="8" s="1"/>
  <c r="R132" i="8"/>
  <c r="N132" i="8"/>
  <c r="J132" i="8"/>
  <c r="F132" i="8"/>
  <c r="R131" i="8"/>
  <c r="N131" i="8"/>
  <c r="J131" i="8"/>
  <c r="F131" i="8"/>
  <c r="K131" i="8" s="1"/>
  <c r="R130" i="8"/>
  <c r="N130" i="8"/>
  <c r="J130" i="8"/>
  <c r="F130" i="8"/>
  <c r="K130" i="8" s="1"/>
  <c r="R129" i="8"/>
  <c r="N129" i="8"/>
  <c r="J129" i="8"/>
  <c r="F129" i="8"/>
  <c r="R128" i="8"/>
  <c r="N128" i="8"/>
  <c r="J128" i="8"/>
  <c r="F128" i="8"/>
  <c r="K128" i="8" s="1"/>
  <c r="R127" i="8"/>
  <c r="N127" i="8"/>
  <c r="J127" i="8"/>
  <c r="F127" i="8"/>
  <c r="R126" i="8"/>
  <c r="N126" i="8"/>
  <c r="J126" i="8"/>
  <c r="F126" i="8"/>
  <c r="K126" i="8" s="1"/>
  <c r="R125" i="8"/>
  <c r="N125" i="8"/>
  <c r="J125" i="8"/>
  <c r="F125" i="8"/>
  <c r="K125" i="8" s="1"/>
  <c r="R124" i="8"/>
  <c r="N124" i="8"/>
  <c r="J124" i="8"/>
  <c r="F124" i="8"/>
  <c r="R123" i="8"/>
  <c r="N123" i="8"/>
  <c r="J123" i="8"/>
  <c r="F123" i="8"/>
  <c r="K123" i="8" s="1"/>
  <c r="R122" i="8"/>
  <c r="N122" i="8"/>
  <c r="J122" i="8"/>
  <c r="F122" i="8"/>
  <c r="K122" i="8" s="1"/>
  <c r="R121" i="8"/>
  <c r="N121" i="8"/>
  <c r="J121" i="8"/>
  <c r="F121" i="8"/>
  <c r="R120" i="8"/>
  <c r="N120" i="8"/>
  <c r="J120" i="8"/>
  <c r="F120" i="8"/>
  <c r="K120" i="8" s="1"/>
  <c r="R119" i="8"/>
  <c r="N119" i="8"/>
  <c r="J119" i="8"/>
  <c r="F119" i="8"/>
  <c r="R118" i="8"/>
  <c r="N118" i="8"/>
  <c r="J118" i="8"/>
  <c r="F118" i="8"/>
  <c r="K118" i="8" s="1"/>
  <c r="R117" i="8"/>
  <c r="N117" i="8"/>
  <c r="J117" i="8"/>
  <c r="F117" i="8"/>
  <c r="R116" i="8"/>
  <c r="N116" i="8"/>
  <c r="J116" i="8"/>
  <c r="F116" i="8"/>
  <c r="K116" i="8" s="1"/>
  <c r="R115" i="8"/>
  <c r="N115" i="8"/>
  <c r="J115" i="8"/>
  <c r="F115" i="8"/>
  <c r="R114" i="8"/>
  <c r="N114" i="8"/>
  <c r="J114" i="8"/>
  <c r="F114" i="8"/>
  <c r="K114" i="8" s="1"/>
  <c r="R113" i="8"/>
  <c r="N113" i="8"/>
  <c r="J113" i="8"/>
  <c r="F113" i="8"/>
  <c r="R112" i="8"/>
  <c r="N112" i="8"/>
  <c r="J112" i="8"/>
  <c r="F112" i="8"/>
  <c r="K112" i="8" s="1"/>
  <c r="R111" i="8"/>
  <c r="N111" i="8"/>
  <c r="J111" i="8"/>
  <c r="F111" i="8"/>
  <c r="R110" i="8"/>
  <c r="N110" i="8"/>
  <c r="J110" i="8"/>
  <c r="F110" i="8"/>
  <c r="K110" i="8" s="1"/>
  <c r="R109" i="8"/>
  <c r="N109" i="8"/>
  <c r="J109" i="8"/>
  <c r="F109" i="8"/>
  <c r="R108" i="8"/>
  <c r="N108" i="8"/>
  <c r="J108" i="8"/>
  <c r="F108" i="8"/>
  <c r="K108" i="8" s="1"/>
  <c r="R107" i="8"/>
  <c r="N107" i="8"/>
  <c r="J107" i="8"/>
  <c r="F107" i="8"/>
  <c r="R106" i="8"/>
  <c r="N106" i="8"/>
  <c r="J106" i="8"/>
  <c r="F106" i="8"/>
  <c r="K106" i="8" s="1"/>
  <c r="R105" i="8"/>
  <c r="N105" i="8"/>
  <c r="J105" i="8"/>
  <c r="F105" i="8"/>
  <c r="R104" i="8"/>
  <c r="N104" i="8"/>
  <c r="J104" i="8"/>
  <c r="F104" i="8"/>
  <c r="K104" i="8" s="1"/>
  <c r="R103" i="8"/>
  <c r="N103" i="8"/>
  <c r="J103" i="8"/>
  <c r="F103" i="8"/>
  <c r="R102" i="8"/>
  <c r="N102" i="8"/>
  <c r="J102" i="8"/>
  <c r="F102" i="8"/>
  <c r="K102" i="8" s="1"/>
  <c r="R101" i="8"/>
  <c r="N101" i="8"/>
  <c r="J101" i="8"/>
  <c r="F101" i="8"/>
  <c r="R100" i="8"/>
  <c r="N100" i="8"/>
  <c r="J100" i="8"/>
  <c r="F100" i="8"/>
  <c r="K100" i="8" s="1"/>
  <c r="R99" i="8"/>
  <c r="N99" i="8"/>
  <c r="J99" i="8"/>
  <c r="F99" i="8"/>
  <c r="R98" i="8"/>
  <c r="N98" i="8"/>
  <c r="J98" i="8"/>
  <c r="F98" i="8"/>
  <c r="K98" i="8" s="1"/>
  <c r="R97" i="8"/>
  <c r="N97" i="8"/>
  <c r="J97" i="8"/>
  <c r="F97" i="8"/>
  <c r="R96" i="8"/>
  <c r="N96" i="8"/>
  <c r="J96" i="8"/>
  <c r="F96" i="8"/>
  <c r="K96" i="8" s="1"/>
  <c r="R95" i="8"/>
  <c r="N95" i="8"/>
  <c r="J95" i="8"/>
  <c r="F95" i="8"/>
  <c r="R94" i="8"/>
  <c r="N94" i="8"/>
  <c r="J94" i="8"/>
  <c r="F94" i="8"/>
  <c r="K94" i="8" s="1"/>
  <c r="R93" i="8"/>
  <c r="N93" i="8"/>
  <c r="J93" i="8"/>
  <c r="F93" i="8"/>
  <c r="R92" i="8"/>
  <c r="N92" i="8"/>
  <c r="J92" i="8"/>
  <c r="F92" i="8"/>
  <c r="K92" i="8" s="1"/>
  <c r="R91" i="8"/>
  <c r="N91" i="8"/>
  <c r="J91" i="8"/>
  <c r="F91" i="8"/>
  <c r="R90" i="8"/>
  <c r="N90" i="8"/>
  <c r="J90" i="8"/>
  <c r="F90" i="8"/>
  <c r="K90" i="8" s="1"/>
  <c r="R89" i="8"/>
  <c r="N89" i="8"/>
  <c r="J89" i="8"/>
  <c r="F89" i="8"/>
  <c r="R88" i="8"/>
  <c r="N88" i="8"/>
  <c r="J88" i="8"/>
  <c r="F88" i="8"/>
  <c r="K88" i="8" s="1"/>
  <c r="R87" i="8"/>
  <c r="N87" i="8"/>
  <c r="J87" i="8"/>
  <c r="F87" i="8"/>
  <c r="R86" i="8"/>
  <c r="N86" i="8"/>
  <c r="J86" i="8"/>
  <c r="F86" i="8"/>
  <c r="K86" i="8" s="1"/>
  <c r="R85" i="8"/>
  <c r="N85" i="8"/>
  <c r="J85" i="8"/>
  <c r="F85" i="8"/>
  <c r="R84" i="8"/>
  <c r="N84" i="8"/>
  <c r="J84" i="8"/>
  <c r="F84" i="8"/>
  <c r="K84" i="8" s="1"/>
  <c r="R83" i="8"/>
  <c r="N83" i="8"/>
  <c r="J83" i="8"/>
  <c r="F83" i="8"/>
  <c r="R82" i="8"/>
  <c r="N82" i="8"/>
  <c r="J82" i="8"/>
  <c r="F82" i="8"/>
  <c r="K82" i="8" s="1"/>
  <c r="R81" i="8"/>
  <c r="N81" i="8"/>
  <c r="J81" i="8"/>
  <c r="F81" i="8"/>
  <c r="R80" i="8"/>
  <c r="N80" i="8"/>
  <c r="J80" i="8"/>
  <c r="F80" i="8"/>
  <c r="K80" i="8" s="1"/>
  <c r="R79" i="8"/>
  <c r="N79" i="8"/>
  <c r="J79" i="8"/>
  <c r="F79" i="8"/>
  <c r="R78" i="8"/>
  <c r="N78" i="8"/>
  <c r="J78" i="8"/>
  <c r="F78" i="8"/>
  <c r="K78" i="8" s="1"/>
  <c r="R77" i="8"/>
  <c r="N77" i="8"/>
  <c r="J77" i="8"/>
  <c r="F77" i="8"/>
  <c r="R76" i="8"/>
  <c r="N76" i="8"/>
  <c r="J76" i="8"/>
  <c r="F76" i="8"/>
  <c r="K76" i="8" s="1"/>
  <c r="R75" i="8"/>
  <c r="N75" i="8"/>
  <c r="J75" i="8"/>
  <c r="F75" i="8"/>
  <c r="R74" i="8"/>
  <c r="N74" i="8"/>
  <c r="J74" i="8"/>
  <c r="F74" i="8"/>
  <c r="K74" i="8" s="1"/>
  <c r="R73" i="8"/>
  <c r="N73" i="8"/>
  <c r="J73" i="8"/>
  <c r="F73" i="8"/>
  <c r="R72" i="8"/>
  <c r="N72" i="8"/>
  <c r="J72" i="8"/>
  <c r="F72" i="8"/>
  <c r="K72" i="8" s="1"/>
  <c r="R71" i="8"/>
  <c r="N71" i="8"/>
  <c r="J71" i="8"/>
  <c r="F71" i="8"/>
  <c r="R70" i="8"/>
  <c r="N70" i="8"/>
  <c r="J70" i="8"/>
  <c r="F70" i="8"/>
  <c r="K70" i="8" s="1"/>
  <c r="R69" i="8"/>
  <c r="N69" i="8"/>
  <c r="J69" i="8"/>
  <c r="F69" i="8"/>
  <c r="R68" i="8"/>
  <c r="N68" i="8"/>
  <c r="J68" i="8"/>
  <c r="F68" i="8"/>
  <c r="K68" i="8" s="1"/>
  <c r="R67" i="8"/>
  <c r="N67" i="8"/>
  <c r="J67" i="8"/>
  <c r="F67" i="8"/>
  <c r="R66" i="8"/>
  <c r="N66" i="8"/>
  <c r="J66" i="8"/>
  <c r="F66" i="8"/>
  <c r="R65" i="8"/>
  <c r="N65" i="8"/>
  <c r="J65" i="8"/>
  <c r="F65" i="8"/>
  <c r="R64" i="8"/>
  <c r="N64" i="8"/>
  <c r="J64" i="8"/>
  <c r="F64" i="8"/>
  <c r="K64" i="8" s="1"/>
  <c r="R63" i="8"/>
  <c r="N63" i="8"/>
  <c r="J63" i="8"/>
  <c r="F63" i="8"/>
  <c r="R62" i="8"/>
  <c r="N62" i="8"/>
  <c r="J62" i="8"/>
  <c r="F62" i="8"/>
  <c r="R61" i="8"/>
  <c r="N61" i="8"/>
  <c r="J61" i="8"/>
  <c r="F61" i="8"/>
  <c r="R60" i="8"/>
  <c r="N60" i="8"/>
  <c r="J60" i="8"/>
  <c r="F60" i="8"/>
  <c r="K60" i="8" s="1"/>
  <c r="R59" i="8"/>
  <c r="N59" i="8"/>
  <c r="J59" i="8"/>
  <c r="F59" i="8"/>
  <c r="R58" i="8"/>
  <c r="N58" i="8"/>
  <c r="J58" i="8"/>
  <c r="F58" i="8"/>
  <c r="R57" i="8"/>
  <c r="N57" i="8"/>
  <c r="J57" i="8"/>
  <c r="F57" i="8"/>
  <c r="R56" i="8"/>
  <c r="N56" i="8"/>
  <c r="J56" i="8"/>
  <c r="F56" i="8"/>
  <c r="K56" i="8" s="1"/>
  <c r="R55" i="8"/>
  <c r="N55" i="8"/>
  <c r="J55" i="8"/>
  <c r="F55" i="8"/>
  <c r="K55" i="8" s="1"/>
  <c r="R54" i="8"/>
  <c r="N54" i="8"/>
  <c r="J54" i="8"/>
  <c r="F54" i="8"/>
  <c r="K54" i="8" s="1"/>
  <c r="R53" i="8"/>
  <c r="N53" i="8"/>
  <c r="J53" i="8"/>
  <c r="F53" i="8"/>
  <c r="R52" i="8"/>
  <c r="N52" i="8"/>
  <c r="J52" i="8"/>
  <c r="F52" i="8"/>
  <c r="K52" i="8" s="1"/>
  <c r="R51" i="8"/>
  <c r="N51" i="8"/>
  <c r="J51" i="8"/>
  <c r="F51" i="8"/>
  <c r="R50" i="8"/>
  <c r="N50" i="8"/>
  <c r="J50" i="8"/>
  <c r="F50" i="8"/>
  <c r="R49" i="8"/>
  <c r="N49" i="8"/>
  <c r="J49" i="8"/>
  <c r="F49" i="8"/>
  <c r="R48" i="8"/>
  <c r="N48" i="8"/>
  <c r="J48" i="8"/>
  <c r="F48" i="8"/>
  <c r="R47" i="8"/>
  <c r="N47" i="8"/>
  <c r="J47" i="8"/>
  <c r="F47" i="8"/>
  <c r="R46" i="8"/>
  <c r="N46" i="8"/>
  <c r="J46" i="8"/>
  <c r="F46" i="8"/>
  <c r="K46" i="8" s="1"/>
  <c r="R45" i="8"/>
  <c r="N45" i="8"/>
  <c r="J45" i="8"/>
  <c r="F45" i="8"/>
  <c r="R44" i="8"/>
  <c r="N44" i="8"/>
  <c r="J44" i="8"/>
  <c r="F44" i="8"/>
  <c r="K44" i="8" s="1"/>
  <c r="R43" i="8"/>
  <c r="N43" i="8"/>
  <c r="J43" i="8"/>
  <c r="F43" i="8"/>
  <c r="R42" i="8"/>
  <c r="N42" i="8"/>
  <c r="J42" i="8"/>
  <c r="F42" i="8"/>
  <c r="R41" i="8"/>
  <c r="N41" i="8"/>
  <c r="J41" i="8"/>
  <c r="F41" i="8"/>
  <c r="R40" i="8"/>
  <c r="N40" i="8"/>
  <c r="J40" i="8"/>
  <c r="F40" i="8"/>
  <c r="R39" i="8"/>
  <c r="N39" i="8"/>
  <c r="J39" i="8"/>
  <c r="F39" i="8"/>
  <c r="R38" i="8"/>
  <c r="N38" i="8"/>
  <c r="J38" i="8"/>
  <c r="F38" i="8"/>
  <c r="R37" i="8"/>
  <c r="N37" i="8"/>
  <c r="J37" i="8"/>
  <c r="F37" i="8"/>
  <c r="R36" i="8"/>
  <c r="N36" i="8"/>
  <c r="J36" i="8"/>
  <c r="F36" i="8"/>
  <c r="R35" i="8"/>
  <c r="N35" i="8"/>
  <c r="J35" i="8"/>
  <c r="F35" i="8"/>
  <c r="R34" i="8"/>
  <c r="N34" i="8"/>
  <c r="J34" i="8"/>
  <c r="F34" i="8"/>
  <c r="R33" i="8"/>
  <c r="N33" i="8"/>
  <c r="J33" i="8"/>
  <c r="F33" i="8"/>
  <c r="R32" i="8"/>
  <c r="N32" i="8"/>
  <c r="J32" i="8"/>
  <c r="F32" i="8"/>
  <c r="R31" i="8"/>
  <c r="N31" i="8"/>
  <c r="J31" i="8"/>
  <c r="F31" i="8"/>
  <c r="K31" i="8" s="1"/>
  <c r="R30" i="8"/>
  <c r="N30" i="8"/>
  <c r="J30" i="8"/>
  <c r="F30" i="8"/>
  <c r="K30" i="8" s="1"/>
  <c r="R29" i="8"/>
  <c r="N29" i="8"/>
  <c r="J29" i="8"/>
  <c r="F29" i="8"/>
  <c r="R28" i="8"/>
  <c r="N28" i="8"/>
  <c r="J28" i="8"/>
  <c r="F28" i="8"/>
  <c r="K28" i="8" s="1"/>
  <c r="R27" i="8"/>
  <c r="N27" i="8"/>
  <c r="J27" i="8"/>
  <c r="F27" i="8"/>
  <c r="R26" i="8"/>
  <c r="N26" i="8"/>
  <c r="J26" i="8"/>
  <c r="F26" i="8"/>
  <c r="R25" i="8"/>
  <c r="N25" i="8"/>
  <c r="J25" i="8"/>
  <c r="F25" i="8"/>
  <c r="R24" i="8"/>
  <c r="N24" i="8"/>
  <c r="J24" i="8"/>
  <c r="F24" i="8"/>
  <c r="K24" i="8" s="1"/>
  <c r="R23" i="8"/>
  <c r="N23" i="8"/>
  <c r="J23" i="8"/>
  <c r="F23" i="8"/>
  <c r="K23" i="8" s="1"/>
  <c r="R22" i="8"/>
  <c r="N22" i="8"/>
  <c r="J22" i="8"/>
  <c r="F22" i="8"/>
  <c r="K22" i="8" s="1"/>
  <c r="R21" i="8"/>
  <c r="N21" i="8"/>
  <c r="J21" i="8"/>
  <c r="F21" i="8"/>
  <c r="R20" i="8"/>
  <c r="N20" i="8"/>
  <c r="J20" i="8"/>
  <c r="F20" i="8"/>
  <c r="K20" i="8" s="1"/>
  <c r="R19" i="8"/>
  <c r="N19" i="8"/>
  <c r="J19" i="8"/>
  <c r="F19" i="8"/>
  <c r="R18" i="8"/>
  <c r="N18" i="8"/>
  <c r="J18" i="8"/>
  <c r="F18" i="8"/>
  <c r="R17" i="8"/>
  <c r="N17" i="8"/>
  <c r="J17" i="8"/>
  <c r="F17" i="8"/>
  <c r="R16" i="8"/>
  <c r="N16" i="8"/>
  <c r="J16" i="8"/>
  <c r="F16" i="8"/>
  <c r="K16" i="8" s="1"/>
  <c r="R15" i="8"/>
  <c r="N15" i="8"/>
  <c r="J15" i="8"/>
  <c r="F15" i="8"/>
  <c r="K15" i="8" s="1"/>
  <c r="R14" i="8"/>
  <c r="N14" i="8"/>
  <c r="J14" i="8"/>
  <c r="F14" i="8"/>
  <c r="R13" i="8"/>
  <c r="N13" i="8"/>
  <c r="J13" i="8"/>
  <c r="F13" i="8"/>
  <c r="R12" i="8"/>
  <c r="N12" i="8"/>
  <c r="J12" i="8"/>
  <c r="F12" i="8"/>
  <c r="R11" i="8"/>
  <c r="N11" i="8"/>
  <c r="J11" i="8"/>
  <c r="F11" i="8"/>
  <c r="R10" i="8"/>
  <c r="N10" i="8"/>
  <c r="J10" i="8"/>
  <c r="F10" i="8"/>
  <c r="N9" i="8"/>
  <c r="S9" i="8" s="1"/>
  <c r="J9" i="8"/>
  <c r="F9" i="8"/>
  <c r="N8" i="8"/>
  <c r="S8" i="8" s="1"/>
  <c r="J8" i="8"/>
  <c r="F8" i="8"/>
  <c r="K8" i="8" s="1"/>
  <c r="Q7" i="8"/>
  <c r="P7" i="8"/>
  <c r="M7" i="8"/>
  <c r="L7" i="8"/>
  <c r="I7" i="8"/>
  <c r="H7" i="8"/>
  <c r="E7" i="8"/>
  <c r="D7" i="8"/>
  <c r="S230" i="9" l="1"/>
  <c r="K195" i="9"/>
  <c r="K199" i="9"/>
  <c r="K209" i="9"/>
  <c r="K215" i="9"/>
  <c r="K225" i="9"/>
  <c r="K227" i="9"/>
  <c r="K231" i="9"/>
  <c r="K241" i="9"/>
  <c r="K243" i="9"/>
  <c r="K247" i="9"/>
  <c r="K257" i="9"/>
  <c r="K259" i="9"/>
  <c r="K261" i="9"/>
  <c r="K263" i="9"/>
  <c r="K265" i="9"/>
  <c r="K267" i="9"/>
  <c r="K269" i="9"/>
  <c r="K271" i="9"/>
  <c r="K273" i="9"/>
  <c r="K275" i="9"/>
  <c r="K277" i="9"/>
  <c r="K278" i="9"/>
  <c r="K279" i="9"/>
  <c r="K280" i="9"/>
  <c r="K281" i="9"/>
  <c r="K282" i="9"/>
  <c r="K283" i="9"/>
  <c r="K284" i="9"/>
  <c r="S63" i="9"/>
  <c r="S64" i="9"/>
  <c r="S67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202" i="9"/>
  <c r="S210" i="9"/>
  <c r="S226" i="9"/>
  <c r="S238" i="9"/>
  <c r="S242" i="9"/>
  <c r="S246" i="9"/>
  <c r="N7" i="9"/>
  <c r="O274" i="9" s="1"/>
  <c r="S61" i="9"/>
  <c r="J7" i="9"/>
  <c r="K203" i="8"/>
  <c r="K211" i="8"/>
  <c r="K215" i="8"/>
  <c r="K219" i="8"/>
  <c r="K223" i="8"/>
  <c r="K231" i="8"/>
  <c r="K235" i="8"/>
  <c r="K239" i="8"/>
  <c r="K255" i="8"/>
  <c r="S14" i="8"/>
  <c r="S15" i="8"/>
  <c r="S17" i="8"/>
  <c r="S21" i="8"/>
  <c r="S24" i="8"/>
  <c r="S25" i="8"/>
  <c r="S29" i="8"/>
  <c r="S49" i="8"/>
  <c r="S53" i="8"/>
  <c r="S56" i="8"/>
  <c r="S57" i="8"/>
  <c r="S61" i="8"/>
  <c r="S63" i="8"/>
  <c r="S67" i="8"/>
  <c r="S68" i="8"/>
  <c r="S70" i="8"/>
  <c r="S72" i="8"/>
  <c r="S74" i="8"/>
  <c r="S76" i="8"/>
  <c r="S78" i="8"/>
  <c r="S80" i="8"/>
  <c r="S82" i="8"/>
  <c r="S84" i="8"/>
  <c r="S86" i="8"/>
  <c r="S88" i="8"/>
  <c r="S90" i="8"/>
  <c r="S92" i="8"/>
  <c r="S94" i="8"/>
  <c r="S96" i="8"/>
  <c r="S98" i="8"/>
  <c r="S203" i="8"/>
  <c r="S207" i="8"/>
  <c r="S209" i="8"/>
  <c r="S221" i="8"/>
  <c r="S223" i="8"/>
  <c r="S255" i="8"/>
  <c r="S257" i="8"/>
  <c r="S261" i="8"/>
  <c r="S30" i="8"/>
  <c r="S47" i="8"/>
  <c r="S48" i="8"/>
  <c r="S51" i="8"/>
  <c r="S52" i="8"/>
  <c r="S55" i="8"/>
  <c r="S58" i="8"/>
  <c r="S59" i="8"/>
  <c r="S62" i="8"/>
  <c r="S211" i="8"/>
  <c r="S217" i="8"/>
  <c r="S219" i="8"/>
  <c r="S247" i="8"/>
  <c r="S253" i="8"/>
  <c r="K225" i="8"/>
  <c r="K233" i="8"/>
  <c r="K241" i="8"/>
  <c r="K249" i="8"/>
  <c r="K253" i="8"/>
  <c r="K259" i="8"/>
  <c r="K11" i="8"/>
  <c r="K13" i="8"/>
  <c r="K43" i="8"/>
  <c r="K45" i="8"/>
  <c r="K47" i="8"/>
  <c r="K63" i="8"/>
  <c r="K185" i="9"/>
  <c r="K190" i="9"/>
  <c r="K191" i="9"/>
  <c r="K211" i="9"/>
  <c r="K228" i="9"/>
  <c r="K229" i="9"/>
  <c r="K245" i="9"/>
  <c r="F7" i="9"/>
  <c r="G298" i="9" s="1"/>
  <c r="K60" i="9"/>
  <c r="K244" i="9"/>
  <c r="K59" i="9"/>
  <c r="S62" i="9"/>
  <c r="S65" i="9"/>
  <c r="K68" i="9"/>
  <c r="K70" i="9"/>
  <c r="K181" i="9"/>
  <c r="K183" i="9"/>
  <c r="K193" i="9"/>
  <c r="S195" i="9"/>
  <c r="S196" i="9"/>
  <c r="S197" i="9"/>
  <c r="S198" i="9"/>
  <c r="S206" i="9"/>
  <c r="S207" i="9"/>
  <c r="S208" i="9"/>
  <c r="S209" i="9"/>
  <c r="K212" i="9"/>
  <c r="K213" i="9"/>
  <c r="K216" i="9"/>
  <c r="K217" i="9"/>
  <c r="K218" i="9"/>
  <c r="K222" i="9"/>
  <c r="K223" i="9"/>
  <c r="S231" i="9"/>
  <c r="S232" i="9"/>
  <c r="S233" i="9"/>
  <c r="S234" i="9"/>
  <c r="K248" i="9"/>
  <c r="K249" i="9"/>
  <c r="K250" i="9"/>
  <c r="K254" i="9"/>
  <c r="K255" i="9"/>
  <c r="S243" i="9"/>
  <c r="S244" i="9"/>
  <c r="S245" i="9"/>
  <c r="R7" i="9"/>
  <c r="S57" i="9"/>
  <c r="K62" i="9"/>
  <c r="K64" i="9"/>
  <c r="K67" i="9"/>
  <c r="S68" i="9"/>
  <c r="S179" i="9"/>
  <c r="K196" i="9"/>
  <c r="K197" i="9"/>
  <c r="K200" i="9"/>
  <c r="K201" i="9"/>
  <c r="K202" i="9"/>
  <c r="K206" i="9"/>
  <c r="K207" i="9"/>
  <c r="S218" i="9"/>
  <c r="S219" i="9"/>
  <c r="S220" i="9"/>
  <c r="S221" i="9"/>
  <c r="S222" i="9"/>
  <c r="K232" i="9"/>
  <c r="K233" i="9"/>
  <c r="K234" i="9"/>
  <c r="K238" i="9"/>
  <c r="K239" i="9"/>
  <c r="S58" i="9"/>
  <c r="S59" i="9"/>
  <c r="S60" i="9"/>
  <c r="S66" i="9"/>
  <c r="S186" i="9"/>
  <c r="S190" i="9"/>
  <c r="S194" i="9"/>
  <c r="S250" i="9"/>
  <c r="S254" i="9"/>
  <c r="S258" i="9"/>
  <c r="S260" i="9"/>
  <c r="S262" i="9"/>
  <c r="S264" i="9"/>
  <c r="S266" i="9"/>
  <c r="S268" i="9"/>
  <c r="S270" i="9"/>
  <c r="S272" i="9"/>
  <c r="S274" i="9"/>
  <c r="S276" i="9"/>
  <c r="S277" i="9"/>
  <c r="S278" i="9"/>
  <c r="S279" i="9"/>
  <c r="S280" i="9"/>
  <c r="S281" i="9"/>
  <c r="S282" i="9"/>
  <c r="S283" i="9"/>
  <c r="S214" i="9"/>
  <c r="S184" i="9"/>
  <c r="S199" i="9"/>
  <c r="S235" i="9"/>
  <c r="S236" i="9"/>
  <c r="S237" i="9"/>
  <c r="S188" i="9"/>
  <c r="S189" i="9"/>
  <c r="S223" i="9"/>
  <c r="S224" i="9"/>
  <c r="S225" i="9"/>
  <c r="S247" i="9"/>
  <c r="S248" i="9"/>
  <c r="S249" i="9"/>
  <c r="S200" i="9"/>
  <c r="S201" i="9"/>
  <c r="S211" i="9"/>
  <c r="S212" i="9"/>
  <c r="S213" i="9"/>
  <c r="S239" i="9"/>
  <c r="S240" i="9"/>
  <c r="S241" i="9"/>
  <c r="S251" i="9"/>
  <c r="S252" i="9"/>
  <c r="S253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191" i="9"/>
  <c r="S192" i="9"/>
  <c r="S193" i="9"/>
  <c r="S203" i="9"/>
  <c r="S204" i="9"/>
  <c r="S205" i="9"/>
  <c r="S215" i="9"/>
  <c r="S216" i="9"/>
  <c r="S217" i="9"/>
  <c r="S227" i="9"/>
  <c r="S228" i="9"/>
  <c r="S229" i="9"/>
  <c r="S255" i="9"/>
  <c r="K61" i="9"/>
  <c r="K69" i="9"/>
  <c r="K187" i="9"/>
  <c r="K189" i="9"/>
  <c r="K203" i="9"/>
  <c r="K205" i="9"/>
  <c r="K219" i="9"/>
  <c r="K221" i="9"/>
  <c r="K235" i="9"/>
  <c r="K237" i="9"/>
  <c r="K251" i="9"/>
  <c r="K253" i="9"/>
  <c r="K8" i="9"/>
  <c r="K10" i="9"/>
  <c r="K11" i="9"/>
  <c r="K13" i="9"/>
  <c r="K15" i="9"/>
  <c r="K17" i="9"/>
  <c r="K20" i="9"/>
  <c r="K22" i="9"/>
  <c r="K24" i="9"/>
  <c r="K26" i="9"/>
  <c r="K29" i="9"/>
  <c r="K31" i="9"/>
  <c r="K33" i="9"/>
  <c r="K35" i="9"/>
  <c r="K38" i="9"/>
  <c r="K40" i="9"/>
  <c r="K41" i="9"/>
  <c r="K43" i="9"/>
  <c r="K46" i="9"/>
  <c r="K48" i="9"/>
  <c r="K49" i="9"/>
  <c r="K51" i="9"/>
  <c r="K53" i="9"/>
  <c r="K55" i="9"/>
  <c r="K192" i="9"/>
  <c r="K208" i="9"/>
  <c r="K246" i="9"/>
  <c r="K194" i="9"/>
  <c r="K204" i="9"/>
  <c r="K210" i="9"/>
  <c r="K220" i="9"/>
  <c r="K226" i="9"/>
  <c r="K236" i="9"/>
  <c r="K242" i="9"/>
  <c r="K252" i="9"/>
  <c r="K9" i="9"/>
  <c r="K12" i="9"/>
  <c r="K14" i="9"/>
  <c r="K16" i="9"/>
  <c r="K18" i="9"/>
  <c r="K19" i="9"/>
  <c r="K21" i="9"/>
  <c r="K23" i="9"/>
  <c r="K25" i="9"/>
  <c r="K27" i="9"/>
  <c r="K28" i="9"/>
  <c r="K30" i="9"/>
  <c r="K32" i="9"/>
  <c r="K34" i="9"/>
  <c r="K36" i="9"/>
  <c r="K37" i="9"/>
  <c r="K39" i="9"/>
  <c r="K42" i="9"/>
  <c r="K44" i="9"/>
  <c r="K45" i="9"/>
  <c r="K47" i="9"/>
  <c r="K50" i="9"/>
  <c r="K52" i="9"/>
  <c r="K54" i="9"/>
  <c r="K56" i="9"/>
  <c r="K198" i="9"/>
  <c r="K214" i="9"/>
  <c r="K224" i="9"/>
  <c r="K230" i="9"/>
  <c r="K240" i="9"/>
  <c r="S31" i="8"/>
  <c r="S35" i="8"/>
  <c r="S37" i="8"/>
  <c r="S39" i="8"/>
  <c r="S41" i="8"/>
  <c r="S225" i="8"/>
  <c r="S233" i="8"/>
  <c r="S241" i="8"/>
  <c r="S243" i="8"/>
  <c r="S12" i="8"/>
  <c r="S13" i="8"/>
  <c r="S33" i="8"/>
  <c r="S66" i="8"/>
  <c r="S38" i="8"/>
  <c r="S205" i="8"/>
  <c r="S231" i="8"/>
  <c r="S259" i="8"/>
  <c r="S34" i="8"/>
  <c r="S65" i="8"/>
  <c r="S40" i="8"/>
  <c r="S16" i="8"/>
  <c r="S19" i="8"/>
  <c r="S20" i="8"/>
  <c r="S23" i="8"/>
  <c r="S26" i="8"/>
  <c r="S27" i="8"/>
  <c r="S44" i="8"/>
  <c r="S45" i="8"/>
  <c r="S239" i="8"/>
  <c r="S245" i="8"/>
  <c r="K12" i="8"/>
  <c r="K14" i="8"/>
  <c r="K32" i="8"/>
  <c r="K36" i="8"/>
  <c r="K48" i="8"/>
  <c r="K62" i="8"/>
  <c r="K38" i="8"/>
  <c r="K39" i="8"/>
  <c r="K40" i="8"/>
  <c r="K217" i="8"/>
  <c r="K221" i="8"/>
  <c r="K237" i="8"/>
  <c r="K257" i="8"/>
  <c r="K65" i="8"/>
  <c r="K17" i="8"/>
  <c r="K19" i="8"/>
  <c r="K21" i="8"/>
  <c r="K49" i="8"/>
  <c r="K51" i="8"/>
  <c r="K53" i="8"/>
  <c r="K243" i="8"/>
  <c r="K247" i="8"/>
  <c r="K263" i="8"/>
  <c r="K267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33" i="8"/>
  <c r="K35" i="8"/>
  <c r="K37" i="8"/>
  <c r="K67" i="8"/>
  <c r="K9" i="8"/>
  <c r="K25" i="8"/>
  <c r="K27" i="8"/>
  <c r="K29" i="8"/>
  <c r="K41" i="8"/>
  <c r="K57" i="8"/>
  <c r="K59" i="8"/>
  <c r="K61" i="8"/>
  <c r="K251" i="8"/>
  <c r="K227" i="8"/>
  <c r="R7" i="8"/>
  <c r="S11" i="8"/>
  <c r="S42" i="8"/>
  <c r="S43" i="8"/>
  <c r="S227" i="8"/>
  <c r="S229" i="8"/>
  <c r="S100" i="8"/>
  <c r="S102" i="8"/>
  <c r="S104" i="8"/>
  <c r="S106" i="8"/>
  <c r="S108" i="8"/>
  <c r="S110" i="8"/>
  <c r="S112" i="8"/>
  <c r="S114" i="8"/>
  <c r="S116" i="8"/>
  <c r="S118" i="8"/>
  <c r="S120" i="8"/>
  <c r="S122" i="8"/>
  <c r="S124" i="8"/>
  <c r="S126" i="8"/>
  <c r="S128" i="8"/>
  <c r="S130" i="8"/>
  <c r="S132" i="8"/>
  <c r="S134" i="8"/>
  <c r="S136" i="8"/>
  <c r="S138" i="8"/>
  <c r="S140" i="8"/>
  <c r="S142" i="8"/>
  <c r="S144" i="8"/>
  <c r="S146" i="8"/>
  <c r="S148" i="8"/>
  <c r="S150" i="8"/>
  <c r="S152" i="8"/>
  <c r="S154" i="8"/>
  <c r="S156" i="8"/>
  <c r="S158" i="8"/>
  <c r="S160" i="8"/>
  <c r="S162" i="8"/>
  <c r="S164" i="8"/>
  <c r="S166" i="8"/>
  <c r="S168" i="8"/>
  <c r="S170" i="8"/>
  <c r="S172" i="8"/>
  <c r="S174" i="8"/>
  <c r="S176" i="8"/>
  <c r="S178" i="8"/>
  <c r="S180" i="8"/>
  <c r="S182" i="8"/>
  <c r="S184" i="8"/>
  <c r="S186" i="8"/>
  <c r="S188" i="8"/>
  <c r="S190" i="8"/>
  <c r="S192" i="8"/>
  <c r="S194" i="8"/>
  <c r="S196" i="8"/>
  <c r="S198" i="8"/>
  <c r="S200" i="8"/>
  <c r="S201" i="8"/>
  <c r="S235" i="8"/>
  <c r="S237" i="8"/>
  <c r="S249" i="8"/>
  <c r="S251" i="8"/>
  <c r="S263" i="8"/>
  <c r="S265" i="8"/>
  <c r="S269" i="8"/>
  <c r="S271" i="8"/>
  <c r="S273" i="8"/>
  <c r="S275" i="8"/>
  <c r="S277" i="8"/>
  <c r="S279" i="8"/>
  <c r="S281" i="8"/>
  <c r="S283" i="8"/>
  <c r="S304" i="8"/>
  <c r="S306" i="8"/>
  <c r="S308" i="8"/>
  <c r="S310" i="8"/>
  <c r="S312" i="8"/>
  <c r="S314" i="8"/>
  <c r="S316" i="8"/>
  <c r="S318" i="8"/>
  <c r="S320" i="8"/>
  <c r="S322" i="8"/>
  <c r="S324" i="8"/>
  <c r="S326" i="8"/>
  <c r="S328" i="8"/>
  <c r="S330" i="8"/>
  <c r="S332" i="8"/>
  <c r="S213" i="8"/>
  <c r="S215" i="8"/>
  <c r="S10" i="8"/>
  <c r="S28" i="8"/>
  <c r="S46" i="8"/>
  <c r="N7" i="8"/>
  <c r="O34" i="8" s="1"/>
  <c r="S60" i="8"/>
  <c r="S18" i="8"/>
  <c r="S22" i="8"/>
  <c r="S32" i="8"/>
  <c r="S36" i="8"/>
  <c r="S50" i="8"/>
  <c r="S54" i="8"/>
  <c r="S64" i="8"/>
  <c r="S285" i="8"/>
  <c r="S286" i="8"/>
  <c r="S287" i="8"/>
  <c r="S288" i="8"/>
  <c r="S289" i="8"/>
  <c r="S290" i="8"/>
  <c r="S291" i="8"/>
  <c r="S292" i="8"/>
  <c r="S293" i="8"/>
  <c r="S294" i="8"/>
  <c r="S295" i="8"/>
  <c r="S296" i="8"/>
  <c r="S297" i="8"/>
  <c r="J7" i="8"/>
  <c r="K10" i="8"/>
  <c r="K18" i="8"/>
  <c r="K26" i="8"/>
  <c r="K34" i="8"/>
  <c r="K42" i="8"/>
  <c r="K50" i="8"/>
  <c r="K58" i="8"/>
  <c r="K66" i="8"/>
  <c r="K213" i="8"/>
  <c r="K229" i="8"/>
  <c r="K245" i="8"/>
  <c r="K261" i="8"/>
  <c r="F7" i="8"/>
  <c r="G170" i="8" s="1"/>
  <c r="O283" i="9"/>
  <c r="O258" i="9"/>
  <c r="S96" i="9"/>
  <c r="O96" i="9"/>
  <c r="S103" i="9"/>
  <c r="S109" i="9"/>
  <c r="S113" i="9"/>
  <c r="S118" i="9"/>
  <c r="S122" i="9"/>
  <c r="S126" i="9"/>
  <c r="S130" i="9"/>
  <c r="S134" i="9"/>
  <c r="S138" i="9"/>
  <c r="S142" i="9"/>
  <c r="S146" i="9"/>
  <c r="S151" i="9"/>
  <c r="S155" i="9"/>
  <c r="S159" i="9"/>
  <c r="S163" i="9"/>
  <c r="S166" i="9"/>
  <c r="O166" i="9"/>
  <c r="S171" i="9"/>
  <c r="S177" i="9"/>
  <c r="O207" i="9"/>
  <c r="K300" i="9"/>
  <c r="K302" i="9"/>
  <c r="K303" i="9"/>
  <c r="K305" i="9"/>
  <c r="K307" i="9"/>
  <c r="K309" i="9"/>
  <c r="K311" i="9"/>
  <c r="K313" i="9"/>
  <c r="K316" i="9"/>
  <c r="K318" i="9"/>
  <c r="K320" i="9"/>
  <c r="K322" i="9"/>
  <c r="K324" i="9"/>
  <c r="K326" i="9"/>
  <c r="K328" i="9"/>
  <c r="O72" i="9"/>
  <c r="S97" i="9"/>
  <c r="S99" i="9"/>
  <c r="S101" i="9"/>
  <c r="S104" i="9"/>
  <c r="S106" i="9"/>
  <c r="S107" i="9"/>
  <c r="O107" i="9"/>
  <c r="S108" i="9"/>
  <c r="S111" i="9"/>
  <c r="S112" i="9"/>
  <c r="S114" i="9"/>
  <c r="S115" i="9"/>
  <c r="S116" i="9"/>
  <c r="S117" i="9"/>
  <c r="S119" i="9"/>
  <c r="S120" i="9"/>
  <c r="S121" i="9"/>
  <c r="S123" i="9"/>
  <c r="S124" i="9"/>
  <c r="S125" i="9"/>
  <c r="S127" i="9"/>
  <c r="S128" i="9"/>
  <c r="O128" i="9"/>
  <c r="S129" i="9"/>
  <c r="S131" i="9"/>
  <c r="S132" i="9"/>
  <c r="S133" i="9"/>
  <c r="S135" i="9"/>
  <c r="S136" i="9"/>
  <c r="S137" i="9"/>
  <c r="S139" i="9"/>
  <c r="O139" i="9"/>
  <c r="S140" i="9"/>
  <c r="S141" i="9"/>
  <c r="S143" i="9"/>
  <c r="S144" i="9"/>
  <c r="S145" i="9"/>
  <c r="S147" i="9"/>
  <c r="S149" i="9"/>
  <c r="S150" i="9"/>
  <c r="O150" i="9"/>
  <c r="S152" i="9"/>
  <c r="S153" i="9"/>
  <c r="S154" i="9"/>
  <c r="S156" i="9"/>
  <c r="S157" i="9"/>
  <c r="S158" i="9"/>
  <c r="S160" i="9"/>
  <c r="S161" i="9"/>
  <c r="O161" i="9"/>
  <c r="S162" i="9"/>
  <c r="S164" i="9"/>
  <c r="S165" i="9"/>
  <c r="S167" i="9"/>
  <c r="S168" i="9"/>
  <c r="S169" i="9"/>
  <c r="S170" i="9"/>
  <c r="S172" i="9"/>
  <c r="O172" i="9"/>
  <c r="S173" i="9"/>
  <c r="S174" i="9"/>
  <c r="S175" i="9"/>
  <c r="S176" i="9"/>
  <c r="S178" i="9"/>
  <c r="K186" i="9"/>
  <c r="S187" i="9"/>
  <c r="G76" i="9"/>
  <c r="K182" i="9"/>
  <c r="S183" i="9"/>
  <c r="G91" i="9"/>
  <c r="K299" i="9"/>
  <c r="K301" i="9"/>
  <c r="K304" i="9"/>
  <c r="K306" i="9"/>
  <c r="K308" i="9"/>
  <c r="K310" i="9"/>
  <c r="K312" i="9"/>
  <c r="K314" i="9"/>
  <c r="K315" i="9"/>
  <c r="K317" i="9"/>
  <c r="K319" i="9"/>
  <c r="K321" i="9"/>
  <c r="K323" i="9"/>
  <c r="K325" i="9"/>
  <c r="K327" i="9"/>
  <c r="K7" i="9"/>
  <c r="S95" i="9"/>
  <c r="S98" i="9"/>
  <c r="S100" i="9"/>
  <c r="S102" i="9"/>
  <c r="O102" i="9"/>
  <c r="S105" i="9"/>
  <c r="S110" i="9"/>
  <c r="S148" i="9"/>
  <c r="O16" i="9"/>
  <c r="G24" i="9"/>
  <c r="O25" i="9"/>
  <c r="O34" i="9"/>
  <c r="O44" i="9"/>
  <c r="O50" i="9"/>
  <c r="O58" i="9"/>
  <c r="O68" i="9"/>
  <c r="O85" i="9"/>
  <c r="K95" i="9"/>
  <c r="G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G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S180" i="9"/>
  <c r="S181" i="9"/>
  <c r="K184" i="9"/>
  <c r="S185" i="9"/>
  <c r="K188" i="9"/>
  <c r="O213" i="9"/>
  <c r="O229" i="9"/>
  <c r="G240" i="9"/>
  <c r="K180" i="9"/>
  <c r="G187" i="9"/>
  <c r="S256" i="9"/>
  <c r="O184" i="9"/>
  <c r="O206" i="9"/>
  <c r="O228" i="9"/>
  <c r="O248" i="9"/>
  <c r="K256" i="9"/>
  <c r="K258" i="9"/>
  <c r="K260" i="9"/>
  <c r="K262" i="9"/>
  <c r="K264" i="9"/>
  <c r="K266" i="9"/>
  <c r="K268" i="9"/>
  <c r="K270" i="9"/>
  <c r="K272" i="9"/>
  <c r="K274" i="9"/>
  <c r="K276" i="9"/>
  <c r="O285" i="9"/>
  <c r="O295" i="9"/>
  <c r="S257" i="9"/>
  <c r="S259" i="9"/>
  <c r="S261" i="9"/>
  <c r="S263" i="9"/>
  <c r="S265" i="9"/>
  <c r="S267" i="9"/>
  <c r="S269" i="9"/>
  <c r="S271" i="9"/>
  <c r="S273" i="9"/>
  <c r="S275" i="9"/>
  <c r="S284" i="9"/>
  <c r="K285" i="9"/>
  <c r="S285" i="9"/>
  <c r="K286" i="9"/>
  <c r="S286" i="9"/>
  <c r="K287" i="9"/>
  <c r="S287" i="9"/>
  <c r="K288" i="9"/>
  <c r="S288" i="9"/>
  <c r="K289" i="9"/>
  <c r="S289" i="9"/>
  <c r="K290" i="9"/>
  <c r="S290" i="9"/>
  <c r="K291" i="9"/>
  <c r="S291" i="9"/>
  <c r="K292" i="9"/>
  <c r="S292" i="9"/>
  <c r="K293" i="9"/>
  <c r="S293" i="9"/>
  <c r="K294" i="9"/>
  <c r="S294" i="9"/>
  <c r="K295" i="9"/>
  <c r="S295" i="9"/>
  <c r="K296" i="9"/>
  <c r="S296" i="9"/>
  <c r="K297" i="9"/>
  <c r="S297" i="9"/>
  <c r="K298" i="9"/>
  <c r="S298" i="9"/>
  <c r="S299" i="9"/>
  <c r="O299" i="9"/>
  <c r="S300" i="9"/>
  <c r="S301" i="9"/>
  <c r="O301" i="9"/>
  <c r="S302" i="9"/>
  <c r="S303" i="9"/>
  <c r="O303" i="9"/>
  <c r="S304" i="9"/>
  <c r="S305" i="9"/>
  <c r="O305" i="9"/>
  <c r="S306" i="9"/>
  <c r="S307" i="9"/>
  <c r="O307" i="9"/>
  <c r="S308" i="9"/>
  <c r="S309" i="9"/>
  <c r="O309" i="9"/>
  <c r="S310" i="9"/>
  <c r="S311" i="9"/>
  <c r="O311" i="9"/>
  <c r="S312" i="9"/>
  <c r="S313" i="9"/>
  <c r="O313" i="9"/>
  <c r="S314" i="9"/>
  <c r="S315" i="9"/>
  <c r="O315" i="9"/>
  <c r="S316" i="9"/>
  <c r="S317" i="9"/>
  <c r="O317" i="9"/>
  <c r="S318" i="9"/>
  <c r="S319" i="9"/>
  <c r="O319" i="9"/>
  <c r="S320" i="9"/>
  <c r="S321" i="9"/>
  <c r="O321" i="9"/>
  <c r="S322" i="9"/>
  <c r="S323" i="9"/>
  <c r="O323" i="9"/>
  <c r="S324" i="9"/>
  <c r="S325" i="9"/>
  <c r="O325" i="9"/>
  <c r="S326" i="9"/>
  <c r="S327" i="9"/>
  <c r="O327" i="9"/>
  <c r="S328" i="9"/>
  <c r="O279" i="8"/>
  <c r="O280" i="8"/>
  <c r="O165" i="8"/>
  <c r="O130" i="8"/>
  <c r="O136" i="8"/>
  <c r="O152" i="8"/>
  <c r="O110" i="8"/>
  <c r="O7" i="8"/>
  <c r="O49" i="8"/>
  <c r="K335" i="8"/>
  <c r="K337" i="8"/>
  <c r="K340" i="8"/>
  <c r="K202" i="8"/>
  <c r="S204" i="8"/>
  <c r="K206" i="8"/>
  <c r="S208" i="8"/>
  <c r="K210" i="8"/>
  <c r="S212" i="8"/>
  <c r="K214" i="8"/>
  <c r="S216" i="8"/>
  <c r="K218" i="8"/>
  <c r="S220" i="8"/>
  <c r="K222" i="8"/>
  <c r="S224" i="8"/>
  <c r="S228" i="8"/>
  <c r="S232" i="8"/>
  <c r="S236" i="8"/>
  <c r="S240" i="8"/>
  <c r="S244" i="8"/>
  <c r="S248" i="8"/>
  <c r="S252" i="8"/>
  <c r="S256" i="8"/>
  <c r="S260" i="8"/>
  <c r="S264" i="8"/>
  <c r="K334" i="8"/>
  <c r="K336" i="8"/>
  <c r="K339" i="8"/>
  <c r="S69" i="8"/>
  <c r="S71" i="8"/>
  <c r="S73" i="8"/>
  <c r="S75" i="8"/>
  <c r="S77" i="8"/>
  <c r="S79" i="8"/>
  <c r="S81" i="8"/>
  <c r="S83" i="8"/>
  <c r="S85" i="8"/>
  <c r="S87" i="8"/>
  <c r="S89" i="8"/>
  <c r="S91" i="8"/>
  <c r="S93" i="8"/>
  <c r="S95" i="8"/>
  <c r="S97" i="8"/>
  <c r="S99" i="8"/>
  <c r="S101" i="8"/>
  <c r="S103" i="8"/>
  <c r="S105" i="8"/>
  <c r="S107" i="8"/>
  <c r="S109" i="8"/>
  <c r="S111" i="8"/>
  <c r="S113" i="8"/>
  <c r="S115" i="8"/>
  <c r="S117" i="8"/>
  <c r="K121" i="8"/>
  <c r="K129" i="8"/>
  <c r="K137" i="8"/>
  <c r="K338" i="8"/>
  <c r="K69" i="8"/>
  <c r="O69" i="8"/>
  <c r="K71" i="8"/>
  <c r="K73" i="8"/>
  <c r="K75" i="8"/>
  <c r="K77" i="8"/>
  <c r="K79" i="8"/>
  <c r="K81" i="8"/>
  <c r="K83" i="8"/>
  <c r="K85" i="8"/>
  <c r="K87" i="8"/>
  <c r="K89" i="8"/>
  <c r="K91" i="8"/>
  <c r="K93" i="8"/>
  <c r="K95" i="8"/>
  <c r="K97" i="8"/>
  <c r="K99" i="8"/>
  <c r="K101" i="8"/>
  <c r="K103" i="8"/>
  <c r="K105" i="8"/>
  <c r="K107" i="8"/>
  <c r="K109" i="8"/>
  <c r="K111" i="8"/>
  <c r="K113" i="8"/>
  <c r="K115" i="8"/>
  <c r="K117" i="8"/>
  <c r="K119" i="8"/>
  <c r="K124" i="8"/>
  <c r="K127" i="8"/>
  <c r="K132" i="8"/>
  <c r="K135" i="8"/>
  <c r="K140" i="8"/>
  <c r="K143" i="8"/>
  <c r="S119" i="8"/>
  <c r="S121" i="8"/>
  <c r="S123" i="8"/>
  <c r="S125" i="8"/>
  <c r="S127" i="8"/>
  <c r="S129" i="8"/>
  <c r="S131" i="8"/>
  <c r="S133" i="8"/>
  <c r="S135" i="8"/>
  <c r="S137" i="8"/>
  <c r="S139" i="8"/>
  <c r="S141" i="8"/>
  <c r="S143" i="8"/>
  <c r="S145" i="8"/>
  <c r="S147" i="8"/>
  <c r="S149" i="8"/>
  <c r="S151" i="8"/>
  <c r="S153" i="8"/>
  <c r="S155" i="8"/>
  <c r="S157" i="8"/>
  <c r="S159" i="8"/>
  <c r="S161" i="8"/>
  <c r="S163" i="8"/>
  <c r="S165" i="8"/>
  <c r="S167" i="8"/>
  <c r="S169" i="8"/>
  <c r="S171" i="8"/>
  <c r="S173" i="8"/>
  <c r="S175" i="8"/>
  <c r="S177" i="8"/>
  <c r="S179" i="8"/>
  <c r="S181" i="8"/>
  <c r="S183" i="8"/>
  <c r="S185" i="8"/>
  <c r="S187" i="8"/>
  <c r="S189" i="8"/>
  <c r="S191" i="8"/>
  <c r="S193" i="8"/>
  <c r="S195" i="8"/>
  <c r="S197" i="8"/>
  <c r="S199" i="8"/>
  <c r="K268" i="8"/>
  <c r="S307" i="8"/>
  <c r="K145" i="8"/>
  <c r="K147" i="8"/>
  <c r="K149" i="8"/>
  <c r="K151" i="8"/>
  <c r="K153" i="8"/>
  <c r="K155" i="8"/>
  <c r="K157" i="8"/>
  <c r="K159" i="8"/>
  <c r="K161" i="8"/>
  <c r="K163" i="8"/>
  <c r="K165" i="8"/>
  <c r="K167" i="8"/>
  <c r="K169" i="8"/>
  <c r="K171" i="8"/>
  <c r="K173" i="8"/>
  <c r="K175" i="8"/>
  <c r="K177" i="8"/>
  <c r="K179" i="8"/>
  <c r="K181" i="8"/>
  <c r="K183" i="8"/>
  <c r="K185" i="8"/>
  <c r="K187" i="8"/>
  <c r="K189" i="8"/>
  <c r="K191" i="8"/>
  <c r="K193" i="8"/>
  <c r="K195" i="8"/>
  <c r="K197" i="8"/>
  <c r="K199" i="8"/>
  <c r="S202" i="8"/>
  <c r="K204" i="8"/>
  <c r="S206" i="8"/>
  <c r="K208" i="8"/>
  <c r="S210" i="8"/>
  <c r="K212" i="8"/>
  <c r="S214" i="8"/>
  <c r="K216" i="8"/>
  <c r="S218" i="8"/>
  <c r="K220" i="8"/>
  <c r="S222" i="8"/>
  <c r="S226" i="8"/>
  <c r="S230" i="8"/>
  <c r="S234" i="8"/>
  <c r="S238" i="8"/>
  <c r="S242" i="8"/>
  <c r="S246" i="8"/>
  <c r="O250" i="8"/>
  <c r="S250" i="8"/>
  <c r="S254" i="8"/>
  <c r="S258" i="8"/>
  <c r="S262" i="8"/>
  <c r="S266" i="8"/>
  <c r="K302" i="8"/>
  <c r="S323" i="8"/>
  <c r="K318" i="8"/>
  <c r="K306" i="8"/>
  <c r="S311" i="8"/>
  <c r="K322" i="8"/>
  <c r="S327" i="8"/>
  <c r="O213" i="8"/>
  <c r="O235" i="8"/>
  <c r="O255" i="8"/>
  <c r="S267" i="8"/>
  <c r="S299" i="8"/>
  <c r="K310" i="8"/>
  <c r="S315" i="8"/>
  <c r="K326" i="8"/>
  <c r="S331" i="8"/>
  <c r="K224" i="8"/>
  <c r="K226" i="8"/>
  <c r="K228" i="8"/>
  <c r="K230" i="8"/>
  <c r="K232" i="8"/>
  <c r="K234" i="8"/>
  <c r="K236" i="8"/>
  <c r="K238" i="8"/>
  <c r="K240" i="8"/>
  <c r="K242" i="8"/>
  <c r="K244" i="8"/>
  <c r="K246" i="8"/>
  <c r="K248" i="8"/>
  <c r="K250" i="8"/>
  <c r="K252" i="8"/>
  <c r="K254" i="8"/>
  <c r="K256" i="8"/>
  <c r="K258" i="8"/>
  <c r="K260" i="8"/>
  <c r="K262" i="8"/>
  <c r="K264" i="8"/>
  <c r="K266" i="8"/>
  <c r="S303" i="8"/>
  <c r="K314" i="8"/>
  <c r="S319" i="8"/>
  <c r="K330" i="8"/>
  <c r="K269" i="8"/>
  <c r="K271" i="8"/>
  <c r="K273" i="8"/>
  <c r="K275" i="8"/>
  <c r="K277" i="8"/>
  <c r="K279" i="8"/>
  <c r="K281" i="8"/>
  <c r="K283" i="8"/>
  <c r="K285" i="8"/>
  <c r="S301" i="8"/>
  <c r="S305" i="8"/>
  <c r="S309" i="8"/>
  <c r="S313" i="8"/>
  <c r="S317" i="8"/>
  <c r="O317" i="8"/>
  <c r="S321" i="8"/>
  <c r="S325" i="8"/>
  <c r="S329" i="8"/>
  <c r="S333" i="8"/>
  <c r="S268" i="8"/>
  <c r="S270" i="8"/>
  <c r="S272" i="8"/>
  <c r="S274" i="8"/>
  <c r="S276" i="8"/>
  <c r="S278" i="8"/>
  <c r="S280" i="8"/>
  <c r="S282" i="8"/>
  <c r="S284" i="8"/>
  <c r="K299" i="8"/>
  <c r="K301" i="8"/>
  <c r="K303" i="8"/>
  <c r="S334" i="8"/>
  <c r="S335" i="8"/>
  <c r="S336" i="8"/>
  <c r="S337" i="8"/>
  <c r="O337" i="8"/>
  <c r="S338" i="8"/>
  <c r="S339" i="8"/>
  <c r="S340" i="8"/>
  <c r="S298" i="8"/>
  <c r="S300" i="8"/>
  <c r="S302" i="8"/>
  <c r="O339" i="8" l="1"/>
  <c r="O133" i="8"/>
  <c r="O156" i="8"/>
  <c r="O135" i="8"/>
  <c r="O296" i="8"/>
  <c r="O333" i="8"/>
  <c r="O301" i="8"/>
  <c r="O245" i="8"/>
  <c r="O223" i="8"/>
  <c r="O203" i="8"/>
  <c r="O77" i="8"/>
  <c r="O240" i="8"/>
  <c r="O72" i="8"/>
  <c r="G195" i="8"/>
  <c r="O27" i="8"/>
  <c r="O88" i="8"/>
  <c r="O142" i="8"/>
  <c r="O150" i="8"/>
  <c r="O103" i="8"/>
  <c r="O306" i="8"/>
  <c r="O187" i="8"/>
  <c r="O330" i="8"/>
  <c r="O300" i="8"/>
  <c r="O325" i="8"/>
  <c r="O267" i="8"/>
  <c r="O247" i="8"/>
  <c r="O227" i="8"/>
  <c r="O205" i="8"/>
  <c r="O73" i="8"/>
  <c r="O47" i="8"/>
  <c r="O112" i="8"/>
  <c r="O85" i="8"/>
  <c r="O167" i="8"/>
  <c r="O281" i="8"/>
  <c r="O335" i="8"/>
  <c r="O309" i="8"/>
  <c r="O331" i="8"/>
  <c r="O259" i="8"/>
  <c r="O237" i="8"/>
  <c r="O215" i="8"/>
  <c r="G234" i="8"/>
  <c r="O242" i="8"/>
  <c r="O81" i="8"/>
  <c r="O264" i="8"/>
  <c r="O67" i="8"/>
  <c r="O25" i="8"/>
  <c r="O90" i="8"/>
  <c r="O176" i="8"/>
  <c r="O154" i="8"/>
  <c r="O105" i="8"/>
  <c r="O147" i="8"/>
  <c r="O189" i="8"/>
  <c r="O276" i="8"/>
  <c r="O308" i="8"/>
  <c r="G336" i="8"/>
  <c r="G340" i="8"/>
  <c r="G321" i="8"/>
  <c r="G263" i="8"/>
  <c r="G129" i="8"/>
  <c r="G26" i="8"/>
  <c r="G15" i="8"/>
  <c r="G316" i="8"/>
  <c r="G231" i="8"/>
  <c r="G127" i="9"/>
  <c r="G208" i="9"/>
  <c r="G40" i="9"/>
  <c r="G235" i="9"/>
  <c r="G179" i="9"/>
  <c r="G224" i="9"/>
  <c r="G192" i="9"/>
  <c r="G111" i="9"/>
  <c r="G16" i="9"/>
  <c r="G251" i="9"/>
  <c r="G145" i="9"/>
  <c r="G56" i="9"/>
  <c r="G266" i="9"/>
  <c r="G219" i="9"/>
  <c r="G248" i="9"/>
  <c r="G216" i="9"/>
  <c r="G103" i="9"/>
  <c r="G48" i="9"/>
  <c r="G8" i="9"/>
  <c r="G305" i="9"/>
  <c r="O292" i="9"/>
  <c r="O224" i="9"/>
  <c r="O182" i="9"/>
  <c r="O225" i="9"/>
  <c r="O77" i="9"/>
  <c r="O40" i="9"/>
  <c r="O215" i="9"/>
  <c r="O174" i="9"/>
  <c r="O153" i="9"/>
  <c r="O141" i="9"/>
  <c r="O116" i="9"/>
  <c r="O219" i="9"/>
  <c r="O126" i="9"/>
  <c r="O264" i="9"/>
  <c r="O328" i="9"/>
  <c r="O326" i="9"/>
  <c r="O324" i="9"/>
  <c r="O322" i="9"/>
  <c r="O320" i="9"/>
  <c r="O318" i="9"/>
  <c r="O316" i="9"/>
  <c r="O314" i="9"/>
  <c r="O312" i="9"/>
  <c r="O310" i="9"/>
  <c r="O308" i="9"/>
  <c r="O306" i="9"/>
  <c r="O304" i="9"/>
  <c r="O302" i="9"/>
  <c r="O300" i="9"/>
  <c r="O298" i="9"/>
  <c r="O297" i="9"/>
  <c r="O291" i="9"/>
  <c r="O238" i="9"/>
  <c r="O216" i="9"/>
  <c r="O196" i="9"/>
  <c r="O245" i="9"/>
  <c r="O201" i="9"/>
  <c r="O211" i="9"/>
  <c r="O75" i="9"/>
  <c r="O63" i="9"/>
  <c r="O55" i="9"/>
  <c r="O30" i="9"/>
  <c r="O22" i="9"/>
  <c r="O12" i="9"/>
  <c r="O88" i="9"/>
  <c r="O255" i="9"/>
  <c r="O199" i="9"/>
  <c r="O176" i="9"/>
  <c r="O167" i="9"/>
  <c r="O156" i="9"/>
  <c r="O144" i="9"/>
  <c r="O133" i="9"/>
  <c r="O123" i="9"/>
  <c r="O119" i="9"/>
  <c r="O134" i="9"/>
  <c r="O257" i="9"/>
  <c r="O281" i="9"/>
  <c r="O277" i="9"/>
  <c r="O270" i="9"/>
  <c r="O262" i="9"/>
  <c r="O271" i="9"/>
  <c r="O273" i="9"/>
  <c r="O90" i="9"/>
  <c r="O103" i="9"/>
  <c r="O113" i="9"/>
  <c r="O122" i="9"/>
  <c r="O130" i="9"/>
  <c r="O138" i="9"/>
  <c r="O146" i="9"/>
  <c r="O155" i="9"/>
  <c r="O163" i="9"/>
  <c r="O171" i="9"/>
  <c r="O235" i="9"/>
  <c r="O76" i="9"/>
  <c r="O261" i="9"/>
  <c r="O247" i="9"/>
  <c r="O191" i="9"/>
  <c r="O84" i="9"/>
  <c r="O95" i="9"/>
  <c r="O100" i="9"/>
  <c r="O105" i="9"/>
  <c r="O148" i="9"/>
  <c r="O10" i="9"/>
  <c r="O14" i="9"/>
  <c r="O17" i="9"/>
  <c r="O21" i="9"/>
  <c r="O24" i="9"/>
  <c r="O28" i="9"/>
  <c r="O35" i="9"/>
  <c r="O39" i="9"/>
  <c r="O42" i="9"/>
  <c r="O46" i="9"/>
  <c r="O49" i="9"/>
  <c r="O53" i="9"/>
  <c r="O56" i="9"/>
  <c r="O60" i="9"/>
  <c r="O67" i="9"/>
  <c r="O71" i="9"/>
  <c r="O79" i="9"/>
  <c r="O87" i="9"/>
  <c r="O243" i="9"/>
  <c r="O189" i="9"/>
  <c r="O209" i="9"/>
  <c r="O221" i="9"/>
  <c r="O241" i="9"/>
  <c r="O253" i="9"/>
  <c r="O186" i="9"/>
  <c r="O194" i="9"/>
  <c r="O202" i="9"/>
  <c r="O210" i="9"/>
  <c r="O218" i="9"/>
  <c r="O226" i="9"/>
  <c r="O234" i="9"/>
  <c r="O242" i="9"/>
  <c r="O250" i="9"/>
  <c r="O286" i="9"/>
  <c r="O290" i="9"/>
  <c r="O294" i="9"/>
  <c r="O280" i="9"/>
  <c r="O276" i="9"/>
  <c r="O268" i="9"/>
  <c r="O260" i="9"/>
  <c r="O267" i="9"/>
  <c r="O265" i="9"/>
  <c r="O251" i="9"/>
  <c r="O80" i="9"/>
  <c r="O97" i="9"/>
  <c r="O101" i="9"/>
  <c r="O106" i="9"/>
  <c r="O108" i="9"/>
  <c r="O112" i="9"/>
  <c r="O115" i="9"/>
  <c r="O117" i="9"/>
  <c r="O120" i="9"/>
  <c r="O282" i="9"/>
  <c r="O272" i="9"/>
  <c r="O275" i="9"/>
  <c r="O86" i="9"/>
  <c r="O118" i="9"/>
  <c r="O151" i="9"/>
  <c r="O82" i="9"/>
  <c r="O99" i="9"/>
  <c r="O114" i="9"/>
  <c r="O178" i="9"/>
  <c r="O183" i="9"/>
  <c r="O231" i="9"/>
  <c r="O223" i="9"/>
  <c r="O92" i="9"/>
  <c r="O8" i="9"/>
  <c r="O13" i="9"/>
  <c r="O18" i="9"/>
  <c r="O23" i="9"/>
  <c r="O27" i="9"/>
  <c r="O32" i="9"/>
  <c r="O37" i="9"/>
  <c r="O41" i="9"/>
  <c r="O47" i="9"/>
  <c r="O51" i="9"/>
  <c r="O61" i="9"/>
  <c r="O65" i="9"/>
  <c r="O70" i="9"/>
  <c r="O81" i="9"/>
  <c r="O91" i="9"/>
  <c r="O180" i="9"/>
  <c r="O227" i="9"/>
  <c r="O205" i="9"/>
  <c r="O217" i="9"/>
  <c r="O233" i="9"/>
  <c r="O188" i="9"/>
  <c r="O198" i="9"/>
  <c r="O208" i="9"/>
  <c r="O220" i="9"/>
  <c r="O230" i="9"/>
  <c r="O240" i="9"/>
  <c r="O252" i="9"/>
  <c r="O288" i="9"/>
  <c r="O293" i="9"/>
  <c r="O266" i="9"/>
  <c r="O109" i="9"/>
  <c r="O142" i="9"/>
  <c r="O177" i="9"/>
  <c r="O94" i="9"/>
  <c r="O111" i="9"/>
  <c r="O121" i="9"/>
  <c r="O127" i="9"/>
  <c r="O129" i="9"/>
  <c r="O135" i="9"/>
  <c r="O137" i="9"/>
  <c r="O143" i="9"/>
  <c r="O145" i="9"/>
  <c r="O152" i="9"/>
  <c r="O154" i="9"/>
  <c r="O160" i="9"/>
  <c r="O165" i="9"/>
  <c r="O168" i="9"/>
  <c r="O173" i="9"/>
  <c r="O203" i="9"/>
  <c r="O269" i="9"/>
  <c r="O74" i="9"/>
  <c r="O110" i="9"/>
  <c r="O15" i="9"/>
  <c r="O19" i="9"/>
  <c r="O29" i="9"/>
  <c r="O33" i="9"/>
  <c r="O38" i="9"/>
  <c r="O57" i="9"/>
  <c r="O62" i="9"/>
  <c r="O73" i="9"/>
  <c r="O93" i="9"/>
  <c r="O179" i="9"/>
  <c r="O193" i="9"/>
  <c r="O237" i="9"/>
  <c r="O249" i="9"/>
  <c r="O256" i="9"/>
  <c r="O200" i="9"/>
  <c r="O222" i="9"/>
  <c r="O232" i="9"/>
  <c r="O254" i="9"/>
  <c r="O284" i="9"/>
  <c r="O279" i="9"/>
  <c r="O263" i="9"/>
  <c r="O124" i="9"/>
  <c r="O132" i="9"/>
  <c r="O140" i="9"/>
  <c r="O149" i="9"/>
  <c r="O157" i="9"/>
  <c r="O162" i="9"/>
  <c r="O170" i="9"/>
  <c r="O175" i="9"/>
  <c r="O239" i="9"/>
  <c r="O9" i="9"/>
  <c r="O43" i="9"/>
  <c r="O52" i="9"/>
  <c r="O66" i="9"/>
  <c r="O83" i="9"/>
  <c r="O185" i="9"/>
  <c r="O190" i="9"/>
  <c r="O212" i="9"/>
  <c r="O244" i="9"/>
  <c r="O289" i="9"/>
  <c r="O246" i="9"/>
  <c r="O204" i="9"/>
  <c r="O181" i="9"/>
  <c r="O64" i="9"/>
  <c r="O48" i="9"/>
  <c r="O31" i="9"/>
  <c r="O164" i="9"/>
  <c r="O131" i="9"/>
  <c r="O7" i="9"/>
  <c r="O296" i="9"/>
  <c r="O287" i="9"/>
  <c r="O236" i="9"/>
  <c r="O214" i="9"/>
  <c r="O192" i="9"/>
  <c r="O197" i="9"/>
  <c r="O195" i="9"/>
  <c r="O89" i="9"/>
  <c r="O69" i="9"/>
  <c r="O59" i="9"/>
  <c r="O54" i="9"/>
  <c r="O45" i="9"/>
  <c r="O36" i="9"/>
  <c r="O26" i="9"/>
  <c r="O20" i="9"/>
  <c r="O11" i="9"/>
  <c r="O98" i="9"/>
  <c r="O78" i="9"/>
  <c r="O187" i="9"/>
  <c r="O169" i="9"/>
  <c r="O158" i="9"/>
  <c r="O147" i="9"/>
  <c r="O136" i="9"/>
  <c r="O125" i="9"/>
  <c r="O104" i="9"/>
  <c r="O159" i="9"/>
  <c r="O259" i="9"/>
  <c r="O278" i="9"/>
  <c r="G203" i="9"/>
  <c r="G232" i="9"/>
  <c r="G200" i="9"/>
  <c r="G119" i="9"/>
  <c r="G64" i="9"/>
  <c r="G32" i="9"/>
  <c r="G322" i="9"/>
  <c r="S7" i="9"/>
  <c r="K7" i="8"/>
  <c r="G266" i="8"/>
  <c r="G212" i="8"/>
  <c r="G88" i="8"/>
  <c r="G297" i="8"/>
  <c r="O50" i="8"/>
  <c r="O352" i="8"/>
  <c r="O347" i="8"/>
  <c r="O358" i="8"/>
  <c r="O342" i="8"/>
  <c r="O353" i="8"/>
  <c r="O356" i="8"/>
  <c r="O348" i="8"/>
  <c r="O359" i="8"/>
  <c r="O343" i="8"/>
  <c r="O354" i="8"/>
  <c r="O349" i="8"/>
  <c r="O344" i="8"/>
  <c r="O355" i="8"/>
  <c r="O350" i="8"/>
  <c r="O345" i="8"/>
  <c r="O351" i="8"/>
  <c r="O346" i="8"/>
  <c r="O357" i="8"/>
  <c r="O341" i="8"/>
  <c r="G8" i="8"/>
  <c r="G344" i="8"/>
  <c r="G357" i="8"/>
  <c r="G359" i="8"/>
  <c r="G343" i="8"/>
  <c r="G350" i="8"/>
  <c r="G345" i="8"/>
  <c r="G353" i="8"/>
  <c r="G342" i="8"/>
  <c r="G348" i="8"/>
  <c r="G347" i="8"/>
  <c r="G354" i="8"/>
  <c r="G352" i="8"/>
  <c r="G349" i="8"/>
  <c r="G355" i="8"/>
  <c r="G346" i="8"/>
  <c r="G341" i="8"/>
  <c r="G356" i="8"/>
  <c r="G351" i="8"/>
  <c r="G358" i="8"/>
  <c r="G307" i="8"/>
  <c r="G114" i="8"/>
  <c r="G290" i="8"/>
  <c r="G16" i="8"/>
  <c r="G305" i="8"/>
  <c r="G247" i="8"/>
  <c r="G213" i="8"/>
  <c r="G250" i="8"/>
  <c r="G47" i="8"/>
  <c r="G151" i="8"/>
  <c r="G123" i="8"/>
  <c r="G138" i="8"/>
  <c r="G163" i="8"/>
  <c r="G296" i="8"/>
  <c r="G58" i="8"/>
  <c r="G267" i="8"/>
  <c r="G235" i="8"/>
  <c r="G215" i="8"/>
  <c r="G256" i="8"/>
  <c r="G224" i="8"/>
  <c r="G49" i="8"/>
  <c r="G133" i="8"/>
  <c r="G132" i="8"/>
  <c r="G196" i="8"/>
  <c r="G323" i="8"/>
  <c r="G320" i="8"/>
  <c r="G251" i="8"/>
  <c r="G310" i="8"/>
  <c r="G240" i="8"/>
  <c r="G268" i="8"/>
  <c r="G335" i="8"/>
  <c r="G21" i="8"/>
  <c r="G143" i="8"/>
  <c r="G113" i="8"/>
  <c r="G164" i="8"/>
  <c r="G189" i="8"/>
  <c r="G291" i="8"/>
  <c r="G48" i="8"/>
  <c r="G247" i="9"/>
  <c r="G231" i="9"/>
  <c r="G215" i="9"/>
  <c r="G199" i="9"/>
  <c r="G183" i="9"/>
  <c r="G177" i="9"/>
  <c r="G175" i="9"/>
  <c r="G173" i="9"/>
  <c r="G171" i="9"/>
  <c r="G169" i="9"/>
  <c r="G167" i="9"/>
  <c r="G165" i="9"/>
  <c r="G163" i="9"/>
  <c r="G161" i="9"/>
  <c r="G159" i="9"/>
  <c r="G157" i="9"/>
  <c r="G155" i="9"/>
  <c r="G153" i="9"/>
  <c r="G151" i="9"/>
  <c r="G149" i="9"/>
  <c r="G147" i="9"/>
  <c r="G139" i="9"/>
  <c r="G137" i="9"/>
  <c r="G129" i="9"/>
  <c r="G121" i="9"/>
  <c r="G113" i="9"/>
  <c r="G105" i="9"/>
  <c r="G97" i="9"/>
  <c r="G66" i="9"/>
  <c r="G58" i="9"/>
  <c r="G50" i="9"/>
  <c r="G42" i="9"/>
  <c r="G34" i="9"/>
  <c r="G26" i="9"/>
  <c r="G18" i="9"/>
  <c r="G10" i="9"/>
  <c r="G261" i="9"/>
  <c r="G274" i="9"/>
  <c r="G214" i="9"/>
  <c r="G326" i="9"/>
  <c r="G309" i="9"/>
  <c r="G85" i="9"/>
  <c r="G190" i="9"/>
  <c r="G243" i="9"/>
  <c r="G227" i="9"/>
  <c r="G211" i="9"/>
  <c r="G195" i="9"/>
  <c r="G181" i="9"/>
  <c r="G252" i="9"/>
  <c r="G244" i="9"/>
  <c r="G236" i="9"/>
  <c r="G228" i="9"/>
  <c r="G220" i="9"/>
  <c r="G212" i="9"/>
  <c r="G204" i="9"/>
  <c r="G196" i="9"/>
  <c r="G141" i="9"/>
  <c r="G131" i="9"/>
  <c r="G123" i="9"/>
  <c r="G115" i="9"/>
  <c r="G107" i="9"/>
  <c r="G99" i="9"/>
  <c r="G68" i="9"/>
  <c r="G60" i="9"/>
  <c r="G52" i="9"/>
  <c r="G44" i="9"/>
  <c r="G36" i="9"/>
  <c r="G28" i="9"/>
  <c r="G20" i="9"/>
  <c r="G12" i="9"/>
  <c r="G296" i="9"/>
  <c r="G259" i="9"/>
  <c r="G279" i="9"/>
  <c r="G246" i="9"/>
  <c r="G92" i="9"/>
  <c r="G234" i="9"/>
  <c r="G313" i="9"/>
  <c r="G7" i="9"/>
  <c r="G77" i="9"/>
  <c r="G87" i="9"/>
  <c r="G238" i="9"/>
  <c r="G291" i="9"/>
  <c r="G186" i="9"/>
  <c r="G202" i="9"/>
  <c r="G78" i="9"/>
  <c r="G86" i="9"/>
  <c r="G94" i="9"/>
  <c r="G282" i="9"/>
  <c r="G278" i="9"/>
  <c r="G272" i="9"/>
  <c r="G264" i="9"/>
  <c r="G271" i="9"/>
  <c r="G273" i="9"/>
  <c r="G73" i="9"/>
  <c r="G254" i="9"/>
  <c r="G290" i="9"/>
  <c r="G297" i="9"/>
  <c r="G301" i="9"/>
  <c r="G306" i="9"/>
  <c r="G310" i="9"/>
  <c r="G314" i="9"/>
  <c r="G317" i="9"/>
  <c r="G321" i="9"/>
  <c r="G325" i="9"/>
  <c r="G194" i="9"/>
  <c r="G226" i="9"/>
  <c r="G180" i="9"/>
  <c r="G184" i="9"/>
  <c r="G188" i="9"/>
  <c r="G185" i="9"/>
  <c r="G193" i="9"/>
  <c r="G201" i="9"/>
  <c r="G209" i="9"/>
  <c r="G217" i="9"/>
  <c r="G225" i="9"/>
  <c r="G233" i="9"/>
  <c r="G241" i="9"/>
  <c r="G249" i="9"/>
  <c r="G256" i="9"/>
  <c r="G79" i="9"/>
  <c r="G93" i="9"/>
  <c r="G285" i="9"/>
  <c r="G293" i="9"/>
  <c r="G300" i="9"/>
  <c r="G303" i="9"/>
  <c r="G307" i="9"/>
  <c r="G311" i="9"/>
  <c r="G316" i="9"/>
  <c r="G320" i="9"/>
  <c r="G324" i="9"/>
  <c r="G328" i="9"/>
  <c r="G72" i="9"/>
  <c r="G80" i="9"/>
  <c r="G88" i="9"/>
  <c r="G182" i="9"/>
  <c r="G198" i="9"/>
  <c r="G230" i="9"/>
  <c r="G281" i="9"/>
  <c r="G277" i="9"/>
  <c r="G270" i="9"/>
  <c r="G262" i="9"/>
  <c r="G267" i="9"/>
  <c r="G265" i="9"/>
  <c r="G75" i="9"/>
  <c r="G222" i="9"/>
  <c r="G292" i="9"/>
  <c r="G9" i="9"/>
  <c r="G11" i="9"/>
  <c r="G13" i="9"/>
  <c r="G15" i="9"/>
  <c r="G17" i="9"/>
  <c r="G19" i="9"/>
  <c r="G21" i="9"/>
  <c r="G23" i="9"/>
  <c r="G25" i="9"/>
  <c r="G27" i="9"/>
  <c r="G29" i="9"/>
  <c r="G31" i="9"/>
  <c r="G33" i="9"/>
  <c r="G35" i="9"/>
  <c r="G37" i="9"/>
  <c r="G39" i="9"/>
  <c r="G41" i="9"/>
  <c r="G43" i="9"/>
  <c r="G45" i="9"/>
  <c r="G47" i="9"/>
  <c r="G49" i="9"/>
  <c r="G51" i="9"/>
  <c r="G53" i="9"/>
  <c r="G55" i="9"/>
  <c r="G57" i="9"/>
  <c r="G59" i="9"/>
  <c r="G61" i="9"/>
  <c r="G63" i="9"/>
  <c r="G65" i="9"/>
  <c r="G67" i="9"/>
  <c r="G69" i="9"/>
  <c r="G71" i="9"/>
  <c r="G96" i="9"/>
  <c r="G98" i="9"/>
  <c r="G100" i="9"/>
  <c r="G102" i="9"/>
  <c r="G104" i="9"/>
  <c r="G106" i="9"/>
  <c r="G108" i="9"/>
  <c r="G110" i="9"/>
  <c r="G112" i="9"/>
  <c r="G114" i="9"/>
  <c r="G116" i="9"/>
  <c r="G118" i="9"/>
  <c r="G120" i="9"/>
  <c r="G122" i="9"/>
  <c r="G124" i="9"/>
  <c r="G126" i="9"/>
  <c r="G128" i="9"/>
  <c r="G130" i="9"/>
  <c r="G132" i="9"/>
  <c r="G134" i="9"/>
  <c r="G136" i="9"/>
  <c r="G140" i="9"/>
  <c r="G142" i="9"/>
  <c r="G144" i="9"/>
  <c r="G146" i="9"/>
  <c r="G89" i="9"/>
  <c r="G250" i="9"/>
  <c r="G81" i="9"/>
  <c r="G206" i="9"/>
  <c r="G287" i="9"/>
  <c r="G295" i="9"/>
  <c r="G218" i="9"/>
  <c r="G74" i="9"/>
  <c r="G82" i="9"/>
  <c r="G90" i="9"/>
  <c r="G284" i="9"/>
  <c r="G280" i="9"/>
  <c r="G276" i="9"/>
  <c r="G268" i="9"/>
  <c r="G260" i="9"/>
  <c r="G263" i="9"/>
  <c r="G269" i="9"/>
  <c r="G83" i="9"/>
  <c r="G286" i="9"/>
  <c r="G294" i="9"/>
  <c r="G299" i="9"/>
  <c r="G304" i="9"/>
  <c r="G308" i="9"/>
  <c r="G312" i="9"/>
  <c r="G315" i="9"/>
  <c r="G319" i="9"/>
  <c r="G323" i="9"/>
  <c r="G327" i="9"/>
  <c r="G210" i="9"/>
  <c r="G242" i="9"/>
  <c r="G257" i="9"/>
  <c r="G189" i="9"/>
  <c r="G197" i="9"/>
  <c r="G205" i="9"/>
  <c r="G213" i="9"/>
  <c r="G221" i="9"/>
  <c r="G229" i="9"/>
  <c r="G237" i="9"/>
  <c r="G245" i="9"/>
  <c r="G253" i="9"/>
  <c r="G258" i="9"/>
  <c r="G255" i="9"/>
  <c r="G239" i="9"/>
  <c r="G223" i="9"/>
  <c r="G207" i="9"/>
  <c r="G191" i="9"/>
  <c r="G178" i="9"/>
  <c r="G176" i="9"/>
  <c r="G174" i="9"/>
  <c r="G172" i="9"/>
  <c r="G170" i="9"/>
  <c r="G168" i="9"/>
  <c r="G166" i="9"/>
  <c r="G164" i="9"/>
  <c r="G162" i="9"/>
  <c r="G160" i="9"/>
  <c r="G158" i="9"/>
  <c r="G156" i="9"/>
  <c r="G154" i="9"/>
  <c r="G152" i="9"/>
  <c r="G150" i="9"/>
  <c r="G148" i="9"/>
  <c r="G143" i="9"/>
  <c r="G138" i="9"/>
  <c r="G133" i="9"/>
  <c r="G125" i="9"/>
  <c r="G117" i="9"/>
  <c r="G109" i="9"/>
  <c r="G101" i="9"/>
  <c r="G70" i="9"/>
  <c r="G62" i="9"/>
  <c r="G54" i="9"/>
  <c r="G46" i="9"/>
  <c r="G38" i="9"/>
  <c r="G30" i="9"/>
  <c r="G22" i="9"/>
  <c r="G14" i="9"/>
  <c r="G288" i="9"/>
  <c r="G275" i="9"/>
  <c r="G283" i="9"/>
  <c r="G84" i="9"/>
  <c r="G318" i="9"/>
  <c r="G302" i="9"/>
  <c r="G289" i="9"/>
  <c r="G331" i="8"/>
  <c r="G304" i="8"/>
  <c r="G239" i="8"/>
  <c r="G248" i="8"/>
  <c r="G68" i="8"/>
  <c r="G61" i="8"/>
  <c r="G37" i="8"/>
  <c r="G69" i="8"/>
  <c r="G75" i="8"/>
  <c r="G98" i="8"/>
  <c r="G87" i="8"/>
  <c r="G157" i="8"/>
  <c r="G148" i="8"/>
  <c r="G180" i="8"/>
  <c r="G173" i="8"/>
  <c r="G274" i="8"/>
  <c r="G275" i="8"/>
  <c r="G42" i="8"/>
  <c r="G10" i="8"/>
  <c r="G315" i="8"/>
  <c r="G314" i="8"/>
  <c r="G255" i="8"/>
  <c r="G223" i="8"/>
  <c r="G207" i="8"/>
  <c r="G264" i="8"/>
  <c r="G232" i="8"/>
  <c r="G216" i="8"/>
  <c r="G329" i="8"/>
  <c r="G313" i="8"/>
  <c r="G301" i="8"/>
  <c r="G332" i="8"/>
  <c r="G300" i="8"/>
  <c r="G259" i="8"/>
  <c r="G243" i="8"/>
  <c r="G227" i="8"/>
  <c r="G221" i="8"/>
  <c r="G205" i="8"/>
  <c r="G258" i="8"/>
  <c r="G242" i="8"/>
  <c r="G226" i="8"/>
  <c r="G302" i="8"/>
  <c r="G338" i="8"/>
  <c r="G80" i="8"/>
  <c r="G218" i="8"/>
  <c r="G57" i="8"/>
  <c r="G31" i="8"/>
  <c r="G101" i="8"/>
  <c r="G93" i="8"/>
  <c r="G104" i="8"/>
  <c r="G95" i="8"/>
  <c r="G122" i="8"/>
  <c r="G154" i="8"/>
  <c r="G186" i="8"/>
  <c r="G179" i="8"/>
  <c r="G280" i="8"/>
  <c r="G281" i="8"/>
  <c r="G64" i="8"/>
  <c r="G32" i="8"/>
  <c r="G65" i="8"/>
  <c r="G55" i="8"/>
  <c r="G45" i="8"/>
  <c r="G29" i="8"/>
  <c r="G13" i="8"/>
  <c r="G117" i="8"/>
  <c r="G155" i="8"/>
  <c r="G99" i="8"/>
  <c r="G90" i="8"/>
  <c r="G106" i="8"/>
  <c r="G131" i="8"/>
  <c r="G97" i="8"/>
  <c r="G137" i="8"/>
  <c r="G124" i="8"/>
  <c r="G140" i="8"/>
  <c r="G156" i="8"/>
  <c r="G172" i="8"/>
  <c r="G188" i="8"/>
  <c r="G165" i="8"/>
  <c r="G181" i="8"/>
  <c r="G197" i="8"/>
  <c r="G282" i="8"/>
  <c r="G298" i="8"/>
  <c r="G283" i="8"/>
  <c r="G56" i="8"/>
  <c r="G40" i="8"/>
  <c r="G24" i="8"/>
  <c r="O52" i="8"/>
  <c r="G12" i="8"/>
  <c r="G20" i="8"/>
  <c r="G28" i="8"/>
  <c r="G36" i="8"/>
  <c r="G44" i="8"/>
  <c r="G52" i="8"/>
  <c r="G60" i="8"/>
  <c r="G295" i="8"/>
  <c r="G287" i="8"/>
  <c r="G279" i="8"/>
  <c r="G271" i="8"/>
  <c r="G294" i="8"/>
  <c r="G286" i="8"/>
  <c r="G278" i="8"/>
  <c r="G272" i="8"/>
  <c r="G193" i="8"/>
  <c r="G185" i="8"/>
  <c r="G177" i="8"/>
  <c r="G169" i="8"/>
  <c r="G200" i="8"/>
  <c r="G192" i="8"/>
  <c r="G184" i="8"/>
  <c r="G176" i="8"/>
  <c r="G168" i="8"/>
  <c r="G160" i="8"/>
  <c r="G152" i="8"/>
  <c r="G144" i="8"/>
  <c r="G136" i="8"/>
  <c r="G128" i="8"/>
  <c r="G120" i="8"/>
  <c r="G149" i="8"/>
  <c r="G121" i="8"/>
  <c r="G107" i="8"/>
  <c r="G91" i="8"/>
  <c r="G71" i="8"/>
  <c r="G118" i="8"/>
  <c r="G110" i="8"/>
  <c r="G102" i="8"/>
  <c r="G94" i="8"/>
  <c r="G86" i="8"/>
  <c r="G111" i="8"/>
  <c r="G85" i="8"/>
  <c r="G7" i="8"/>
  <c r="G147" i="8"/>
  <c r="G135" i="8"/>
  <c r="G83" i="8"/>
  <c r="G9" i="8"/>
  <c r="G17" i="8"/>
  <c r="G25" i="8"/>
  <c r="G33" i="8"/>
  <c r="G41" i="8"/>
  <c r="G14" i="8"/>
  <c r="G22" i="8"/>
  <c r="G30" i="8"/>
  <c r="G38" i="8"/>
  <c r="G46" i="8"/>
  <c r="G54" i="8"/>
  <c r="G62" i="8"/>
  <c r="G293" i="8"/>
  <c r="G285" i="8"/>
  <c r="G277" i="8"/>
  <c r="G269" i="8"/>
  <c r="G292" i="8"/>
  <c r="G284" i="8"/>
  <c r="G276" i="8"/>
  <c r="G199" i="8"/>
  <c r="G191" i="8"/>
  <c r="G183" i="8"/>
  <c r="G175" i="8"/>
  <c r="G167" i="8"/>
  <c r="G198" i="8"/>
  <c r="G190" i="8"/>
  <c r="G182" i="8"/>
  <c r="G174" i="8"/>
  <c r="G166" i="8"/>
  <c r="G158" i="8"/>
  <c r="G150" i="8"/>
  <c r="G142" i="8"/>
  <c r="G134" i="8"/>
  <c r="G126" i="8"/>
  <c r="G161" i="8"/>
  <c r="G145" i="8"/>
  <c r="G115" i="8"/>
  <c r="G105" i="8"/>
  <c r="G89" i="8"/>
  <c r="G139" i="8"/>
  <c r="G116" i="8"/>
  <c r="G108" i="8"/>
  <c r="G100" i="8"/>
  <c r="G92" i="8"/>
  <c r="G84" i="8"/>
  <c r="G103" i="8"/>
  <c r="G81" i="8"/>
  <c r="G159" i="8"/>
  <c r="G141" i="8"/>
  <c r="G119" i="8"/>
  <c r="G77" i="8"/>
  <c r="G11" i="8"/>
  <c r="G19" i="8"/>
  <c r="G27" i="8"/>
  <c r="G35" i="8"/>
  <c r="G43" i="8"/>
  <c r="G51" i="8"/>
  <c r="G59" i="8"/>
  <c r="G67" i="8"/>
  <c r="G337" i="8"/>
  <c r="G206" i="8"/>
  <c r="G222" i="8"/>
  <c r="G70" i="8"/>
  <c r="G74" i="8"/>
  <c r="G78" i="8"/>
  <c r="G82" i="8"/>
  <c r="G327" i="8"/>
  <c r="G319" i="8"/>
  <c r="G311" i="8"/>
  <c r="G303" i="8"/>
  <c r="G299" i="8"/>
  <c r="G328" i="8"/>
  <c r="G312" i="8"/>
  <c r="G330" i="8"/>
  <c r="G265" i="8"/>
  <c r="G261" i="8"/>
  <c r="G257" i="8"/>
  <c r="G253" i="8"/>
  <c r="G249" i="8"/>
  <c r="G245" i="8"/>
  <c r="G241" i="8"/>
  <c r="G237" i="8"/>
  <c r="G233" i="8"/>
  <c r="G229" i="8"/>
  <c r="G225" i="8"/>
  <c r="G219" i="8"/>
  <c r="G211" i="8"/>
  <c r="G203" i="8"/>
  <c r="G326" i="8"/>
  <c r="G306" i="8"/>
  <c r="G262" i="8"/>
  <c r="G254" i="8"/>
  <c r="G246" i="8"/>
  <c r="G238" i="8"/>
  <c r="G230" i="8"/>
  <c r="G318" i="8"/>
  <c r="G220" i="8"/>
  <c r="G204" i="8"/>
  <c r="G72" i="8"/>
  <c r="G339" i="8"/>
  <c r="G334" i="8"/>
  <c r="G210" i="8"/>
  <c r="G333" i="8"/>
  <c r="G325" i="8"/>
  <c r="G317" i="8"/>
  <c r="G309" i="8"/>
  <c r="G324" i="8"/>
  <c r="G308" i="8"/>
  <c r="G217" i="8"/>
  <c r="G209" i="8"/>
  <c r="G201" i="8"/>
  <c r="G322" i="8"/>
  <c r="G260" i="8"/>
  <c r="G252" i="8"/>
  <c r="G244" i="8"/>
  <c r="G236" i="8"/>
  <c r="G228" i="8"/>
  <c r="G208" i="8"/>
  <c r="G76" i="8"/>
  <c r="G214" i="8"/>
  <c r="G202" i="8"/>
  <c r="G63" i="8"/>
  <c r="G53" i="8"/>
  <c r="G39" i="8"/>
  <c r="G23" i="8"/>
  <c r="G125" i="8"/>
  <c r="G73" i="8"/>
  <c r="G127" i="8"/>
  <c r="G96" i="8"/>
  <c r="G112" i="8"/>
  <c r="G79" i="8"/>
  <c r="G109" i="8"/>
  <c r="G153" i="8"/>
  <c r="G130" i="8"/>
  <c r="G146" i="8"/>
  <c r="G162" i="8"/>
  <c r="G178" i="8"/>
  <c r="G194" i="8"/>
  <c r="G171" i="8"/>
  <c r="G187" i="8"/>
  <c r="G270" i="8"/>
  <c r="G288" i="8"/>
  <c r="G273" i="8"/>
  <c r="G289" i="8"/>
  <c r="G66" i="8"/>
  <c r="G50" i="8"/>
  <c r="G34" i="8"/>
  <c r="G18" i="8"/>
  <c r="O30" i="8"/>
  <c r="O20" i="8"/>
  <c r="O328" i="8"/>
  <c r="O291" i="8"/>
  <c r="O271" i="8"/>
  <c r="O282" i="8"/>
  <c r="O199" i="8"/>
  <c r="O179" i="8"/>
  <c r="O157" i="8"/>
  <c r="O180" i="8"/>
  <c r="O117" i="8"/>
  <c r="O95" i="8"/>
  <c r="O186" i="8"/>
  <c r="O132" i="8"/>
  <c r="S7" i="8"/>
  <c r="O126" i="8"/>
  <c r="O102" i="8"/>
  <c r="O190" i="8"/>
  <c r="O15" i="8"/>
  <c r="O35" i="8"/>
  <c r="O57" i="8"/>
  <c r="O60" i="8"/>
  <c r="O14" i="8"/>
  <c r="O44" i="8"/>
  <c r="O324" i="8"/>
  <c r="O289" i="8"/>
  <c r="O318" i="8"/>
  <c r="O274" i="8"/>
  <c r="O197" i="8"/>
  <c r="O175" i="8"/>
  <c r="O155" i="8"/>
  <c r="O172" i="8"/>
  <c r="O113" i="8"/>
  <c r="O93" i="8"/>
  <c r="O178" i="8"/>
  <c r="O124" i="8"/>
  <c r="O268" i="8"/>
  <c r="O123" i="8"/>
  <c r="O98" i="8"/>
  <c r="O182" i="8"/>
  <c r="O17" i="8"/>
  <c r="O39" i="8"/>
  <c r="O59" i="8"/>
  <c r="O76" i="8"/>
  <c r="O232" i="8"/>
  <c r="O10" i="8"/>
  <c r="O46" i="8"/>
  <c r="O36" i="8"/>
  <c r="O42" i="8"/>
  <c r="O54" i="8"/>
  <c r="O40" i="8"/>
  <c r="O16" i="8"/>
  <c r="O48" i="8"/>
  <c r="O320" i="8"/>
  <c r="O304" i="8"/>
  <c r="O293" i="8"/>
  <c r="O285" i="8"/>
  <c r="O277" i="8"/>
  <c r="O269" i="8"/>
  <c r="O284" i="8"/>
  <c r="O298" i="8"/>
  <c r="O270" i="8"/>
  <c r="O288" i="8"/>
  <c r="O278" i="8"/>
  <c r="O193" i="8"/>
  <c r="O185" i="8"/>
  <c r="O177" i="8"/>
  <c r="O169" i="8"/>
  <c r="O161" i="8"/>
  <c r="O153" i="8"/>
  <c r="O145" i="8"/>
  <c r="O188" i="8"/>
  <c r="O143" i="8"/>
  <c r="O127" i="8"/>
  <c r="O115" i="8"/>
  <c r="O107" i="8"/>
  <c r="O99" i="8"/>
  <c r="O91" i="8"/>
  <c r="O83" i="8"/>
  <c r="O194" i="8"/>
  <c r="O162" i="8"/>
  <c r="O146" i="8"/>
  <c r="O129" i="8"/>
  <c r="O160" i="8"/>
  <c r="O141" i="8"/>
  <c r="O200" i="8"/>
  <c r="O168" i="8"/>
  <c r="O131" i="8"/>
  <c r="O116" i="8"/>
  <c r="O108" i="8"/>
  <c r="O100" i="8"/>
  <c r="O92" i="8"/>
  <c r="O84" i="8"/>
  <c r="O174" i="8"/>
  <c r="O128" i="8"/>
  <c r="O13" i="8"/>
  <c r="O21" i="8"/>
  <c r="O29" i="8"/>
  <c r="O37" i="8"/>
  <c r="O45" i="8"/>
  <c r="O53" i="8"/>
  <c r="O61" i="8"/>
  <c r="O74" i="8"/>
  <c r="O228" i="8"/>
  <c r="O236" i="8"/>
  <c r="O244" i="8"/>
  <c r="O252" i="8"/>
  <c r="O260" i="8"/>
  <c r="O202" i="8"/>
  <c r="O206" i="8"/>
  <c r="O210" i="8"/>
  <c r="O214" i="8"/>
  <c r="O218" i="8"/>
  <c r="O222" i="8"/>
  <c r="O230" i="8"/>
  <c r="O238" i="8"/>
  <c r="O246" i="8"/>
  <c r="O254" i="8"/>
  <c r="O262" i="8"/>
  <c r="O201" i="8"/>
  <c r="O209" i="8"/>
  <c r="O217" i="8"/>
  <c r="O225" i="8"/>
  <c r="O233" i="8"/>
  <c r="O241" i="8"/>
  <c r="O249" i="8"/>
  <c r="O257" i="8"/>
  <c r="O265" i="8"/>
  <c r="O299" i="8"/>
  <c r="O315" i="8"/>
  <c r="O62" i="8"/>
  <c r="O8" i="8"/>
  <c r="O28" i="8"/>
  <c r="O340" i="8"/>
  <c r="O338" i="8"/>
  <c r="O336" i="8"/>
  <c r="O334" i="8"/>
  <c r="O319" i="8"/>
  <c r="O303" i="8"/>
  <c r="O263" i="8"/>
  <c r="O253" i="8"/>
  <c r="O243" i="8"/>
  <c r="O231" i="8"/>
  <c r="O221" i="8"/>
  <c r="O211" i="8"/>
  <c r="O327" i="8"/>
  <c r="O311" i="8"/>
  <c r="O323" i="8"/>
  <c r="O258" i="8"/>
  <c r="O226" i="8"/>
  <c r="O248" i="8"/>
  <c r="O80" i="8"/>
  <c r="O70" i="8"/>
  <c r="O65" i="8"/>
  <c r="O55" i="8"/>
  <c r="O43" i="8"/>
  <c r="O33" i="8"/>
  <c r="O23" i="8"/>
  <c r="O11" i="8"/>
  <c r="O148" i="8"/>
  <c r="O82" i="8"/>
  <c r="O94" i="8"/>
  <c r="O104" i="8"/>
  <c r="O114" i="8"/>
  <c r="O134" i="8"/>
  <c r="O184" i="8"/>
  <c r="O125" i="8"/>
  <c r="O198" i="8"/>
  <c r="O137" i="8"/>
  <c r="O158" i="8"/>
  <c r="O294" i="8"/>
  <c r="O87" i="8"/>
  <c r="O97" i="8"/>
  <c r="O109" i="8"/>
  <c r="O119" i="8"/>
  <c r="O138" i="8"/>
  <c r="O196" i="8"/>
  <c r="O149" i="8"/>
  <c r="O159" i="8"/>
  <c r="O171" i="8"/>
  <c r="O181" i="8"/>
  <c r="O191" i="8"/>
  <c r="O322" i="8"/>
  <c r="O310" i="8"/>
  <c r="O290" i="8"/>
  <c r="O292" i="8"/>
  <c r="O273" i="8"/>
  <c r="O283" i="8"/>
  <c r="O295" i="8"/>
  <c r="O312" i="8"/>
  <c r="O332" i="8"/>
  <c r="O66" i="8"/>
  <c r="O26" i="8"/>
  <c r="O56" i="8"/>
  <c r="O22" i="8"/>
  <c r="O64" i="8"/>
  <c r="O329" i="8"/>
  <c r="O321" i="8"/>
  <c r="O313" i="8"/>
  <c r="O305" i="8"/>
  <c r="O261" i="8"/>
  <c r="O251" i="8"/>
  <c r="O239" i="8"/>
  <c r="O229" i="8"/>
  <c r="O219" i="8"/>
  <c r="O207" i="8"/>
  <c r="O266" i="8"/>
  <c r="O234" i="8"/>
  <c r="O307" i="8"/>
  <c r="O79" i="8"/>
  <c r="O75" i="8"/>
  <c r="O71" i="8"/>
  <c r="O256" i="8"/>
  <c r="O224" i="8"/>
  <c r="O220" i="8"/>
  <c r="O216" i="8"/>
  <c r="O212" i="8"/>
  <c r="O208" i="8"/>
  <c r="O204" i="8"/>
  <c r="O78" i="8"/>
  <c r="O68" i="8"/>
  <c r="O63" i="8"/>
  <c r="O51" i="8"/>
  <c r="O41" i="8"/>
  <c r="O31" i="8"/>
  <c r="O19" i="8"/>
  <c r="O9" i="8"/>
  <c r="O166" i="8"/>
  <c r="O86" i="8"/>
  <c r="O96" i="8"/>
  <c r="O106" i="8"/>
  <c r="O118" i="8"/>
  <c r="O139" i="8"/>
  <c r="O192" i="8"/>
  <c r="O144" i="8"/>
  <c r="O121" i="8"/>
  <c r="O140" i="8"/>
  <c r="O170" i="8"/>
  <c r="O120" i="8"/>
  <c r="O89" i="8"/>
  <c r="O101" i="8"/>
  <c r="O111" i="8"/>
  <c r="O122" i="8"/>
  <c r="O164" i="8"/>
  <c r="O272" i="8"/>
  <c r="O151" i="8"/>
  <c r="O163" i="8"/>
  <c r="O173" i="8"/>
  <c r="O183" i="8"/>
  <c r="O195" i="8"/>
  <c r="O286" i="8"/>
  <c r="O326" i="8"/>
  <c r="O314" i="8"/>
  <c r="O302" i="8"/>
  <c r="O275" i="8"/>
  <c r="O287" i="8"/>
  <c r="O297" i="8"/>
  <c r="O316" i="8"/>
  <c r="O38" i="8"/>
  <c r="O58" i="8"/>
  <c r="O12" i="8"/>
  <c r="O24" i="8"/>
  <c r="O18" i="8"/>
  <c r="O32" i="8"/>
  <c r="C7" i="3"/>
  <c r="Q313" i="7" l="1"/>
  <c r="Q314" i="7"/>
  <c r="Q315" i="7"/>
  <c r="M313" i="7"/>
  <c r="R313" i="7" s="1"/>
  <c r="M314" i="7"/>
  <c r="M315" i="7"/>
  <c r="I313" i="7"/>
  <c r="I314" i="7"/>
  <c r="I315" i="7"/>
  <c r="E313" i="7"/>
  <c r="E314" i="7"/>
  <c r="E315" i="7"/>
  <c r="Q340" i="6"/>
  <c r="Q341" i="6"/>
  <c r="Q342" i="6"/>
  <c r="Q343" i="6"/>
  <c r="Q344" i="6"/>
  <c r="Q345" i="6"/>
  <c r="Q346" i="6"/>
  <c r="Q347" i="6"/>
  <c r="M340" i="6"/>
  <c r="R340" i="6" s="1"/>
  <c r="M341" i="6"/>
  <c r="R341" i="6" s="1"/>
  <c r="M342" i="6"/>
  <c r="R342" i="6" s="1"/>
  <c r="M343" i="6"/>
  <c r="R343" i="6" s="1"/>
  <c r="M344" i="6"/>
  <c r="R344" i="6" s="1"/>
  <c r="M345" i="6"/>
  <c r="R345" i="6" s="1"/>
  <c r="M346" i="6"/>
  <c r="R346" i="6" s="1"/>
  <c r="M347" i="6"/>
  <c r="R347" i="6" s="1"/>
  <c r="I340" i="6"/>
  <c r="I341" i="6"/>
  <c r="I342" i="6"/>
  <c r="I343" i="6"/>
  <c r="I344" i="6"/>
  <c r="I345" i="6"/>
  <c r="I346" i="6"/>
  <c r="I347" i="6"/>
  <c r="E340" i="6"/>
  <c r="J340" i="6" s="1"/>
  <c r="E341" i="6"/>
  <c r="J341" i="6" s="1"/>
  <c r="E342" i="6"/>
  <c r="J342" i="6" s="1"/>
  <c r="E343" i="6"/>
  <c r="J343" i="6" s="1"/>
  <c r="E344" i="6"/>
  <c r="J344" i="6" s="1"/>
  <c r="E345" i="6"/>
  <c r="J345" i="6" s="1"/>
  <c r="E346" i="6"/>
  <c r="J346" i="6" s="1"/>
  <c r="E347" i="6"/>
  <c r="J347" i="6" s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Q313" i="4"/>
  <c r="R313" i="4" s="1"/>
  <c r="Q314" i="4"/>
  <c r="Q315" i="4"/>
  <c r="M313" i="4"/>
  <c r="M314" i="4"/>
  <c r="M315" i="4"/>
  <c r="I313" i="4"/>
  <c r="I314" i="4"/>
  <c r="I315" i="4"/>
  <c r="E313" i="4"/>
  <c r="E314" i="4"/>
  <c r="E315" i="4"/>
  <c r="Q340" i="3"/>
  <c r="Q341" i="3"/>
  <c r="Q342" i="3"/>
  <c r="Q343" i="3"/>
  <c r="Q344" i="3"/>
  <c r="Q345" i="3"/>
  <c r="Q346" i="3"/>
  <c r="Q347" i="3"/>
  <c r="M340" i="3"/>
  <c r="M341" i="3"/>
  <c r="R341" i="3" s="1"/>
  <c r="M342" i="3"/>
  <c r="R342" i="3" s="1"/>
  <c r="M343" i="3"/>
  <c r="R343" i="3" s="1"/>
  <c r="M344" i="3"/>
  <c r="R344" i="3" s="1"/>
  <c r="M345" i="3"/>
  <c r="R345" i="3" s="1"/>
  <c r="M346" i="3"/>
  <c r="R346" i="3" s="1"/>
  <c r="M347" i="3"/>
  <c r="R347" i="3" s="1"/>
  <c r="I340" i="3"/>
  <c r="I341" i="3"/>
  <c r="I342" i="3"/>
  <c r="I343" i="3"/>
  <c r="I344" i="3"/>
  <c r="I345" i="3"/>
  <c r="I346" i="3"/>
  <c r="I347" i="3"/>
  <c r="E340" i="3"/>
  <c r="J340" i="3" s="1"/>
  <c r="E341" i="3"/>
  <c r="J341" i="3" s="1"/>
  <c r="E342" i="3"/>
  <c r="J342" i="3" s="1"/>
  <c r="E343" i="3"/>
  <c r="J343" i="3" s="1"/>
  <c r="E344" i="3"/>
  <c r="J344" i="3" s="1"/>
  <c r="E345" i="3"/>
  <c r="J345" i="3" s="1"/>
  <c r="E346" i="3"/>
  <c r="J346" i="3" s="1"/>
  <c r="E347" i="3"/>
  <c r="J347" i="3" s="1"/>
  <c r="J313" i="7" l="1"/>
  <c r="R314" i="4"/>
  <c r="R315" i="7"/>
  <c r="R314" i="7"/>
  <c r="J315" i="7"/>
  <c r="J314" i="7"/>
  <c r="J315" i="4"/>
  <c r="J313" i="4"/>
  <c r="R340" i="3"/>
  <c r="R315" i="4"/>
  <c r="J314" i="4"/>
  <c r="Q311" i="7"/>
  <c r="Q312" i="7"/>
  <c r="M311" i="7"/>
  <c r="M312" i="7"/>
  <c r="I311" i="7"/>
  <c r="I312" i="7"/>
  <c r="E311" i="7"/>
  <c r="E312" i="7"/>
  <c r="J312" i="7" s="1"/>
  <c r="Q336" i="6"/>
  <c r="Q337" i="6"/>
  <c r="Q338" i="6"/>
  <c r="Q339" i="6"/>
  <c r="M336" i="6"/>
  <c r="R336" i="6" s="1"/>
  <c r="M337" i="6"/>
  <c r="R337" i="6" s="1"/>
  <c r="M338" i="6"/>
  <c r="M339" i="6"/>
  <c r="R339" i="6" s="1"/>
  <c r="I336" i="6"/>
  <c r="J336" i="6" s="1"/>
  <c r="I337" i="6"/>
  <c r="J337" i="6" s="1"/>
  <c r="I338" i="6"/>
  <c r="J338" i="6" s="1"/>
  <c r="I339" i="6"/>
  <c r="J339" i="6" s="1"/>
  <c r="Q311" i="4"/>
  <c r="Q312" i="4"/>
  <c r="M311" i="4"/>
  <c r="M312" i="4"/>
  <c r="I311" i="4"/>
  <c r="I312" i="4"/>
  <c r="E311" i="4"/>
  <c r="E312" i="4"/>
  <c r="Q336" i="3"/>
  <c r="Q337" i="3"/>
  <c r="Q338" i="3"/>
  <c r="Q339" i="3"/>
  <c r="M336" i="3"/>
  <c r="M337" i="3"/>
  <c r="R337" i="3" s="1"/>
  <c r="M338" i="3"/>
  <c r="R338" i="3" s="1"/>
  <c r="M339" i="3"/>
  <c r="I336" i="3"/>
  <c r="I337" i="3"/>
  <c r="I338" i="3"/>
  <c r="I339" i="3"/>
  <c r="E336" i="3"/>
  <c r="E337" i="3"/>
  <c r="E338" i="3"/>
  <c r="E339" i="3"/>
  <c r="R311" i="7" l="1"/>
  <c r="J311" i="4"/>
  <c r="R312" i="7"/>
  <c r="J311" i="7"/>
  <c r="R336" i="3"/>
  <c r="J337" i="3"/>
  <c r="J336" i="3"/>
  <c r="R311" i="4"/>
  <c r="R339" i="3"/>
  <c r="J339" i="3"/>
  <c r="J338" i="3"/>
  <c r="R338" i="6"/>
  <c r="J312" i="4"/>
  <c r="R312" i="4"/>
  <c r="Q332" i="6" l="1"/>
  <c r="Q333" i="6"/>
  <c r="Q334" i="6"/>
  <c r="Q335" i="6"/>
  <c r="M332" i="6"/>
  <c r="R332" i="6" s="1"/>
  <c r="M333" i="6"/>
  <c r="R333" i="6" s="1"/>
  <c r="M334" i="6"/>
  <c r="M335" i="6"/>
  <c r="R335" i="6" s="1"/>
  <c r="I332" i="6"/>
  <c r="I333" i="6"/>
  <c r="I334" i="6"/>
  <c r="J334" i="6" s="1"/>
  <c r="I335" i="6"/>
  <c r="J332" i="6"/>
  <c r="J333" i="6"/>
  <c r="Q332" i="3"/>
  <c r="Q333" i="3"/>
  <c r="Q334" i="3"/>
  <c r="Q335" i="3"/>
  <c r="M332" i="3"/>
  <c r="M333" i="3"/>
  <c r="M334" i="3"/>
  <c r="M335" i="3"/>
  <c r="I332" i="3"/>
  <c r="I333" i="3"/>
  <c r="I334" i="3"/>
  <c r="I335" i="3"/>
  <c r="E332" i="3"/>
  <c r="E333" i="3"/>
  <c r="J333" i="3" s="1"/>
  <c r="E334" i="3"/>
  <c r="E335" i="3"/>
  <c r="H7" i="3"/>
  <c r="G7" i="3"/>
  <c r="D7" i="3"/>
  <c r="E7" i="3" s="1"/>
  <c r="K7" i="3"/>
  <c r="L7" i="3"/>
  <c r="F351" i="3" l="1"/>
  <c r="F348" i="3"/>
  <c r="F350" i="3"/>
  <c r="F349" i="3"/>
  <c r="F347" i="3"/>
  <c r="F346" i="3"/>
  <c r="F345" i="3"/>
  <c r="F344" i="3"/>
  <c r="F341" i="3"/>
  <c r="F343" i="3"/>
  <c r="F342" i="3"/>
  <c r="F340" i="3"/>
  <c r="R334" i="6"/>
  <c r="R335" i="3"/>
  <c r="R334" i="3"/>
  <c r="J335" i="3"/>
  <c r="J334" i="3"/>
  <c r="F338" i="3"/>
  <c r="F336" i="3"/>
  <c r="F339" i="3"/>
  <c r="F337" i="3"/>
  <c r="R333" i="3"/>
  <c r="R332" i="3"/>
  <c r="J332" i="3"/>
  <c r="J335" i="6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M230" i="4"/>
  <c r="R230" i="4" s="1"/>
  <c r="M231" i="4"/>
  <c r="M232" i="4"/>
  <c r="M233" i="4"/>
  <c r="M234" i="4"/>
  <c r="R234" i="4" s="1"/>
  <c r="M235" i="4"/>
  <c r="M236" i="4"/>
  <c r="M237" i="4"/>
  <c r="M238" i="4"/>
  <c r="R238" i="4" s="1"/>
  <c r="M239" i="4"/>
  <c r="M240" i="4"/>
  <c r="M241" i="4"/>
  <c r="M242" i="4"/>
  <c r="R242" i="4" s="1"/>
  <c r="M243" i="4"/>
  <c r="M244" i="4"/>
  <c r="M245" i="4"/>
  <c r="M246" i="4"/>
  <c r="R246" i="4" s="1"/>
  <c r="M247" i="4"/>
  <c r="M248" i="4"/>
  <c r="M249" i="4"/>
  <c r="M250" i="4"/>
  <c r="R250" i="4" s="1"/>
  <c r="M251" i="4"/>
  <c r="M252" i="4"/>
  <c r="M253" i="4"/>
  <c r="M254" i="4"/>
  <c r="R254" i="4" s="1"/>
  <c r="M255" i="4"/>
  <c r="M256" i="4"/>
  <c r="M257" i="4"/>
  <c r="M258" i="4"/>
  <c r="R258" i="4" s="1"/>
  <c r="M259" i="4"/>
  <c r="M260" i="4"/>
  <c r="M261" i="4"/>
  <c r="M262" i="4"/>
  <c r="R262" i="4" s="1"/>
  <c r="M263" i="4"/>
  <c r="M264" i="4"/>
  <c r="M265" i="4"/>
  <c r="M266" i="4"/>
  <c r="R266" i="4" s="1"/>
  <c r="M267" i="4"/>
  <c r="M268" i="4"/>
  <c r="M269" i="4"/>
  <c r="M270" i="4"/>
  <c r="R270" i="4" s="1"/>
  <c r="M271" i="4"/>
  <c r="M272" i="4"/>
  <c r="M273" i="4"/>
  <c r="M274" i="4"/>
  <c r="R274" i="4" s="1"/>
  <c r="M275" i="4"/>
  <c r="M276" i="4"/>
  <c r="M277" i="4"/>
  <c r="M278" i="4"/>
  <c r="R278" i="4" s="1"/>
  <c r="M279" i="4"/>
  <c r="M280" i="4"/>
  <c r="M281" i="4"/>
  <c r="M282" i="4"/>
  <c r="R282" i="4" s="1"/>
  <c r="M283" i="4"/>
  <c r="M284" i="4"/>
  <c r="M285" i="4"/>
  <c r="M286" i="4"/>
  <c r="R286" i="4" s="1"/>
  <c r="M287" i="4"/>
  <c r="M288" i="4"/>
  <c r="M289" i="4"/>
  <c r="M290" i="4"/>
  <c r="R290" i="4" s="1"/>
  <c r="M291" i="4"/>
  <c r="M292" i="4"/>
  <c r="M293" i="4"/>
  <c r="M294" i="4"/>
  <c r="R294" i="4" s="1"/>
  <c r="M295" i="4"/>
  <c r="M296" i="4"/>
  <c r="M297" i="4"/>
  <c r="M298" i="4"/>
  <c r="R298" i="4" s="1"/>
  <c r="M299" i="4"/>
  <c r="M300" i="4"/>
  <c r="M301" i="4"/>
  <c r="M302" i="4"/>
  <c r="R302" i="4" s="1"/>
  <c r="M303" i="4"/>
  <c r="M304" i="4"/>
  <c r="M305" i="4"/>
  <c r="M306" i="4"/>
  <c r="R306" i="4" s="1"/>
  <c r="M307" i="4"/>
  <c r="M308" i="4"/>
  <c r="M309" i="4"/>
  <c r="M310" i="4"/>
  <c r="R310" i="4" s="1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P7" i="4"/>
  <c r="O7" i="4"/>
  <c r="L7" i="4"/>
  <c r="K7" i="4"/>
  <c r="H7" i="4"/>
  <c r="G7" i="4"/>
  <c r="D7" i="4"/>
  <c r="C7" i="4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71" i="7"/>
  <c r="Q272" i="7"/>
  <c r="Q273" i="7"/>
  <c r="Q274" i="7"/>
  <c r="Q275" i="7"/>
  <c r="Q276" i="7"/>
  <c r="Q277" i="7"/>
  <c r="Q278" i="7"/>
  <c r="Q279" i="7"/>
  <c r="Q280" i="7"/>
  <c r="Q281" i="7"/>
  <c r="Q282" i="7"/>
  <c r="Q283" i="7"/>
  <c r="Q284" i="7"/>
  <c r="Q285" i="7"/>
  <c r="Q286" i="7"/>
  <c r="Q287" i="7"/>
  <c r="Q288" i="7"/>
  <c r="Q289" i="7"/>
  <c r="Q290" i="7"/>
  <c r="Q291" i="7"/>
  <c r="Q292" i="7"/>
  <c r="Q293" i="7"/>
  <c r="Q294" i="7"/>
  <c r="Q295" i="7"/>
  <c r="Q296" i="7"/>
  <c r="Q297" i="7"/>
  <c r="Q298" i="7"/>
  <c r="Q299" i="7"/>
  <c r="Q300" i="7"/>
  <c r="Q301" i="7"/>
  <c r="Q302" i="7"/>
  <c r="Q303" i="7"/>
  <c r="Q304" i="7"/>
  <c r="Q305" i="7"/>
  <c r="Q306" i="7"/>
  <c r="Q307" i="7"/>
  <c r="Q308" i="7"/>
  <c r="Q309" i="7"/>
  <c r="Q310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P7" i="7"/>
  <c r="O7" i="7"/>
  <c r="L7" i="7"/>
  <c r="K7" i="7"/>
  <c r="H7" i="7"/>
  <c r="G7" i="7"/>
  <c r="D7" i="7"/>
  <c r="C7" i="7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J293" i="6" s="1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J230" i="6"/>
  <c r="J234" i="6"/>
  <c r="J238" i="6"/>
  <c r="J242" i="6"/>
  <c r="J246" i="6"/>
  <c r="J250" i="6"/>
  <c r="J254" i="6"/>
  <c r="J258" i="6"/>
  <c r="J262" i="6"/>
  <c r="J266" i="6"/>
  <c r="J270" i="6"/>
  <c r="J274" i="6"/>
  <c r="J278" i="6"/>
  <c r="J282" i="6"/>
  <c r="J286" i="6"/>
  <c r="J290" i="6"/>
  <c r="J294" i="6"/>
  <c r="J298" i="6"/>
  <c r="J302" i="6"/>
  <c r="J306" i="6"/>
  <c r="J310" i="6"/>
  <c r="J314" i="6"/>
  <c r="J318" i="6"/>
  <c r="J322" i="6"/>
  <c r="J326" i="6"/>
  <c r="J330" i="6"/>
  <c r="P7" i="6"/>
  <c r="O7" i="6"/>
  <c r="L7" i="6"/>
  <c r="K7" i="6"/>
  <c r="H7" i="6"/>
  <c r="G7" i="6"/>
  <c r="D7" i="6"/>
  <c r="C7" i="6"/>
  <c r="P7" i="3"/>
  <c r="O7" i="3"/>
  <c r="M7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M174" i="4"/>
  <c r="M175" i="4"/>
  <c r="R175" i="4" s="1"/>
  <c r="M176" i="4"/>
  <c r="R176" i="4" s="1"/>
  <c r="M177" i="4"/>
  <c r="R177" i="4" s="1"/>
  <c r="M178" i="4"/>
  <c r="R178" i="4" s="1"/>
  <c r="M179" i="4"/>
  <c r="R179" i="4" s="1"/>
  <c r="M180" i="4"/>
  <c r="R180" i="4" s="1"/>
  <c r="M181" i="4"/>
  <c r="R181" i="4" s="1"/>
  <c r="M182" i="4"/>
  <c r="M183" i="4"/>
  <c r="R183" i="4" s="1"/>
  <c r="M184" i="4"/>
  <c r="R184" i="4" s="1"/>
  <c r="M185" i="4"/>
  <c r="M186" i="4"/>
  <c r="M187" i="4"/>
  <c r="R187" i="4" s="1"/>
  <c r="M188" i="4"/>
  <c r="R188" i="4" s="1"/>
  <c r="M189" i="4"/>
  <c r="R189" i="4" s="1"/>
  <c r="M190" i="4"/>
  <c r="M191" i="4"/>
  <c r="R191" i="4" s="1"/>
  <c r="M192" i="4"/>
  <c r="R192" i="4" s="1"/>
  <c r="M193" i="4"/>
  <c r="R193" i="4" s="1"/>
  <c r="M194" i="4"/>
  <c r="M195" i="4"/>
  <c r="R195" i="4" s="1"/>
  <c r="M196" i="4"/>
  <c r="R196" i="4" s="1"/>
  <c r="M197" i="4"/>
  <c r="R197" i="4" s="1"/>
  <c r="M198" i="4"/>
  <c r="M199" i="4"/>
  <c r="R199" i="4" s="1"/>
  <c r="M200" i="4"/>
  <c r="R200" i="4" s="1"/>
  <c r="M201" i="4"/>
  <c r="R201" i="4" s="1"/>
  <c r="M202" i="4"/>
  <c r="M203" i="4"/>
  <c r="R203" i="4" s="1"/>
  <c r="M204" i="4"/>
  <c r="R204" i="4" s="1"/>
  <c r="M205" i="4"/>
  <c r="R205" i="4" s="1"/>
  <c r="M206" i="4"/>
  <c r="M207" i="4"/>
  <c r="R207" i="4" s="1"/>
  <c r="M208" i="4"/>
  <c r="R208" i="4" s="1"/>
  <c r="M209" i="4"/>
  <c r="R209" i="4" s="1"/>
  <c r="M210" i="4"/>
  <c r="M211" i="4"/>
  <c r="R211" i="4" s="1"/>
  <c r="M212" i="4"/>
  <c r="R212" i="4" s="1"/>
  <c r="M213" i="4"/>
  <c r="R213" i="4" s="1"/>
  <c r="M214" i="4"/>
  <c r="M215" i="4"/>
  <c r="R215" i="4" s="1"/>
  <c r="M216" i="4"/>
  <c r="R216" i="4" s="1"/>
  <c r="M217" i="4"/>
  <c r="R217" i="4" s="1"/>
  <c r="M218" i="4"/>
  <c r="M219" i="4"/>
  <c r="R219" i="4" s="1"/>
  <c r="M220" i="4"/>
  <c r="R220" i="4" s="1"/>
  <c r="M221" i="4"/>
  <c r="R221" i="4" s="1"/>
  <c r="M222" i="4"/>
  <c r="M223" i="4"/>
  <c r="R223" i="4" s="1"/>
  <c r="M224" i="4"/>
  <c r="R224" i="4" s="1"/>
  <c r="M225" i="4"/>
  <c r="R225" i="4" s="1"/>
  <c r="M226" i="4"/>
  <c r="R226" i="4" s="1"/>
  <c r="M227" i="4"/>
  <c r="R227" i="4" s="1"/>
  <c r="M228" i="4"/>
  <c r="R228" i="4" s="1"/>
  <c r="M229" i="4"/>
  <c r="R229" i="4" s="1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E174" i="4"/>
  <c r="J174" i="4" s="1"/>
  <c r="E175" i="4"/>
  <c r="J175" i="4" s="1"/>
  <c r="E176" i="4"/>
  <c r="E177" i="4"/>
  <c r="J177" i="4" s="1"/>
  <c r="E178" i="4"/>
  <c r="J178" i="4" s="1"/>
  <c r="E179" i="4"/>
  <c r="E180" i="4"/>
  <c r="E181" i="4"/>
  <c r="J181" i="4" s="1"/>
  <c r="E182" i="4"/>
  <c r="J182" i="4" s="1"/>
  <c r="E183" i="4"/>
  <c r="J183" i="4" s="1"/>
  <c r="E184" i="4"/>
  <c r="E185" i="4"/>
  <c r="J185" i="4" s="1"/>
  <c r="E186" i="4"/>
  <c r="J186" i="4" s="1"/>
  <c r="E187" i="4"/>
  <c r="E188" i="4"/>
  <c r="E189" i="4"/>
  <c r="J189" i="4" s="1"/>
  <c r="E190" i="4"/>
  <c r="J190" i="4" s="1"/>
  <c r="E191" i="4"/>
  <c r="J191" i="4" s="1"/>
  <c r="E192" i="4"/>
  <c r="E193" i="4"/>
  <c r="J193" i="4" s="1"/>
  <c r="E194" i="4"/>
  <c r="J194" i="4" s="1"/>
  <c r="E195" i="4"/>
  <c r="E196" i="4"/>
  <c r="E197" i="4"/>
  <c r="J197" i="4" s="1"/>
  <c r="E198" i="4"/>
  <c r="J198" i="4" s="1"/>
  <c r="E199" i="4"/>
  <c r="J199" i="4" s="1"/>
  <c r="E200" i="4"/>
  <c r="E201" i="4"/>
  <c r="J201" i="4" s="1"/>
  <c r="E202" i="4"/>
  <c r="J202" i="4" s="1"/>
  <c r="E203" i="4"/>
  <c r="E204" i="4"/>
  <c r="E205" i="4"/>
  <c r="J205" i="4" s="1"/>
  <c r="E206" i="4"/>
  <c r="J206" i="4" s="1"/>
  <c r="E207" i="4"/>
  <c r="J207" i="4" s="1"/>
  <c r="E208" i="4"/>
  <c r="E209" i="4"/>
  <c r="J209" i="4" s="1"/>
  <c r="E210" i="4"/>
  <c r="J210" i="4" s="1"/>
  <c r="E211" i="4"/>
  <c r="E212" i="4"/>
  <c r="E213" i="4"/>
  <c r="J213" i="4" s="1"/>
  <c r="E214" i="4"/>
  <c r="J214" i="4" s="1"/>
  <c r="E215" i="4"/>
  <c r="J215" i="4" s="1"/>
  <c r="E216" i="4"/>
  <c r="E217" i="4"/>
  <c r="J217" i="4" s="1"/>
  <c r="E218" i="4"/>
  <c r="J218" i="4" s="1"/>
  <c r="E219" i="4"/>
  <c r="E220" i="4"/>
  <c r="E221" i="4"/>
  <c r="J221" i="4" s="1"/>
  <c r="E222" i="4"/>
  <c r="J222" i="4" s="1"/>
  <c r="E223" i="4"/>
  <c r="J223" i="4" s="1"/>
  <c r="E224" i="4"/>
  <c r="E225" i="4"/>
  <c r="J225" i="4" s="1"/>
  <c r="E226" i="4"/>
  <c r="J226" i="4" s="1"/>
  <c r="E227" i="4"/>
  <c r="E228" i="4"/>
  <c r="E229" i="4"/>
  <c r="J229" i="4" s="1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M174" i="3"/>
  <c r="R174" i="3" s="1"/>
  <c r="M175" i="3"/>
  <c r="M176" i="3"/>
  <c r="M177" i="3"/>
  <c r="R177" i="3" s="1"/>
  <c r="M178" i="3"/>
  <c r="R178" i="3" s="1"/>
  <c r="M179" i="3"/>
  <c r="R179" i="3" s="1"/>
  <c r="M180" i="3"/>
  <c r="R180" i="3" s="1"/>
  <c r="M181" i="3"/>
  <c r="R181" i="3" s="1"/>
  <c r="M182" i="3"/>
  <c r="R182" i="3" s="1"/>
  <c r="M183" i="3"/>
  <c r="R183" i="3" s="1"/>
  <c r="M184" i="3"/>
  <c r="M185" i="3"/>
  <c r="R185" i="3" s="1"/>
  <c r="M186" i="3"/>
  <c r="R186" i="3" s="1"/>
  <c r="M187" i="3"/>
  <c r="R187" i="3" s="1"/>
  <c r="M188" i="3"/>
  <c r="R188" i="3" s="1"/>
  <c r="M189" i="3"/>
  <c r="R189" i="3" s="1"/>
  <c r="M190" i="3"/>
  <c r="R190" i="3" s="1"/>
  <c r="M191" i="3"/>
  <c r="M192" i="3"/>
  <c r="M193" i="3"/>
  <c r="R193" i="3" s="1"/>
  <c r="M194" i="3"/>
  <c r="R194" i="3" s="1"/>
  <c r="M195" i="3"/>
  <c r="R195" i="3" s="1"/>
  <c r="M196" i="3"/>
  <c r="R196" i="3" s="1"/>
  <c r="M197" i="3"/>
  <c r="R197" i="3" s="1"/>
  <c r="M198" i="3"/>
  <c r="R198" i="3" s="1"/>
  <c r="M199" i="3"/>
  <c r="R199" i="3" s="1"/>
  <c r="M200" i="3"/>
  <c r="M201" i="3"/>
  <c r="R201" i="3" s="1"/>
  <c r="M202" i="3"/>
  <c r="R202" i="3" s="1"/>
  <c r="M203" i="3"/>
  <c r="R203" i="3" s="1"/>
  <c r="M204" i="3"/>
  <c r="R204" i="3" s="1"/>
  <c r="M205" i="3"/>
  <c r="R205" i="3" s="1"/>
  <c r="M206" i="3"/>
  <c r="R206" i="3" s="1"/>
  <c r="M207" i="3"/>
  <c r="M208" i="3"/>
  <c r="M209" i="3"/>
  <c r="R209" i="3" s="1"/>
  <c r="M210" i="3"/>
  <c r="R210" i="3" s="1"/>
  <c r="M211" i="3"/>
  <c r="R211" i="3" s="1"/>
  <c r="M212" i="3"/>
  <c r="R212" i="3" s="1"/>
  <c r="M213" i="3"/>
  <c r="R213" i="3" s="1"/>
  <c r="M214" i="3"/>
  <c r="R214" i="3" s="1"/>
  <c r="M215" i="3"/>
  <c r="R215" i="3" s="1"/>
  <c r="M216" i="3"/>
  <c r="M217" i="3"/>
  <c r="R217" i="3" s="1"/>
  <c r="M218" i="3"/>
  <c r="R218" i="3" s="1"/>
  <c r="M219" i="3"/>
  <c r="R219" i="3" s="1"/>
  <c r="M220" i="3"/>
  <c r="R220" i="3" s="1"/>
  <c r="M221" i="3"/>
  <c r="R221" i="3" s="1"/>
  <c r="M222" i="3"/>
  <c r="R222" i="3" s="1"/>
  <c r="M223" i="3"/>
  <c r="M224" i="3"/>
  <c r="M225" i="3"/>
  <c r="R225" i="3" s="1"/>
  <c r="M226" i="3"/>
  <c r="R226" i="3" s="1"/>
  <c r="M227" i="3"/>
  <c r="R227" i="3" s="1"/>
  <c r="M228" i="3"/>
  <c r="R228" i="3" s="1"/>
  <c r="M229" i="3"/>
  <c r="R229" i="3" s="1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E174" i="3"/>
  <c r="J174" i="3" s="1"/>
  <c r="E175" i="3"/>
  <c r="J175" i="3" s="1"/>
  <c r="E176" i="3"/>
  <c r="J176" i="3" s="1"/>
  <c r="E177" i="3"/>
  <c r="E178" i="3"/>
  <c r="J178" i="3" s="1"/>
  <c r="E179" i="3"/>
  <c r="J179" i="3" s="1"/>
  <c r="E180" i="3"/>
  <c r="J180" i="3" s="1"/>
  <c r="E181" i="3"/>
  <c r="E182" i="3"/>
  <c r="J182" i="3" s="1"/>
  <c r="E183" i="3"/>
  <c r="J183" i="3" s="1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J191" i="3" s="1"/>
  <c r="E192" i="3"/>
  <c r="J192" i="3" s="1"/>
  <c r="E193" i="3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J199" i="3" s="1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J207" i="3" s="1"/>
  <c r="E208" i="3"/>
  <c r="J208" i="3" s="1"/>
  <c r="E209" i="3"/>
  <c r="E210" i="3"/>
  <c r="J210" i="3" s="1"/>
  <c r="E211" i="3"/>
  <c r="J211" i="3" s="1"/>
  <c r="E212" i="3"/>
  <c r="J212" i="3" s="1"/>
  <c r="E213" i="3"/>
  <c r="E214" i="3"/>
  <c r="J214" i="3" s="1"/>
  <c r="E215" i="3"/>
  <c r="J215" i="3" s="1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J223" i="3" s="1"/>
  <c r="E224" i="3"/>
  <c r="J224" i="3" s="1"/>
  <c r="E225" i="3"/>
  <c r="E226" i="3"/>
  <c r="J226" i="3" s="1"/>
  <c r="E227" i="3"/>
  <c r="J227" i="3" s="1"/>
  <c r="E228" i="3"/>
  <c r="J228" i="3" s="1"/>
  <c r="E229" i="3"/>
  <c r="J229" i="3" s="1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M174" i="6"/>
  <c r="R174" i="6" s="1"/>
  <c r="M175" i="6"/>
  <c r="M176" i="6"/>
  <c r="R176" i="6" s="1"/>
  <c r="M177" i="6"/>
  <c r="R177" i="6" s="1"/>
  <c r="M178" i="6"/>
  <c r="R178" i="6" s="1"/>
  <c r="M179" i="6"/>
  <c r="R179" i="6" s="1"/>
  <c r="M180" i="6"/>
  <c r="R180" i="6" s="1"/>
  <c r="M181" i="6"/>
  <c r="R181" i="6" s="1"/>
  <c r="M182" i="6"/>
  <c r="R182" i="6" s="1"/>
  <c r="M183" i="6"/>
  <c r="R183" i="6" s="1"/>
  <c r="M184" i="6"/>
  <c r="R184" i="6" s="1"/>
  <c r="M185" i="6"/>
  <c r="R185" i="6" s="1"/>
  <c r="M186" i="6"/>
  <c r="R186" i="6" s="1"/>
  <c r="M187" i="6"/>
  <c r="M188" i="6"/>
  <c r="R188" i="6" s="1"/>
  <c r="M189" i="6"/>
  <c r="R189" i="6" s="1"/>
  <c r="M190" i="6"/>
  <c r="R190" i="6" s="1"/>
  <c r="M191" i="6"/>
  <c r="R191" i="6" s="1"/>
  <c r="M192" i="6"/>
  <c r="R192" i="6" s="1"/>
  <c r="M193" i="6"/>
  <c r="R193" i="6" s="1"/>
  <c r="M194" i="6"/>
  <c r="R194" i="6" s="1"/>
  <c r="M195" i="6"/>
  <c r="R195" i="6" s="1"/>
  <c r="M196" i="6"/>
  <c r="R196" i="6" s="1"/>
  <c r="M197" i="6"/>
  <c r="R197" i="6" s="1"/>
  <c r="M198" i="6"/>
  <c r="R198" i="6" s="1"/>
  <c r="M199" i="6"/>
  <c r="R199" i="6" s="1"/>
  <c r="M200" i="6"/>
  <c r="R200" i="6" s="1"/>
  <c r="M201" i="6"/>
  <c r="R201" i="6" s="1"/>
  <c r="M202" i="6"/>
  <c r="R202" i="6" s="1"/>
  <c r="M203" i="6"/>
  <c r="M204" i="6"/>
  <c r="R204" i="6" s="1"/>
  <c r="M205" i="6"/>
  <c r="R205" i="6" s="1"/>
  <c r="M206" i="6"/>
  <c r="R206" i="6" s="1"/>
  <c r="M207" i="6"/>
  <c r="R207" i="6" s="1"/>
  <c r="M208" i="6"/>
  <c r="R208" i="6" s="1"/>
  <c r="M209" i="6"/>
  <c r="R209" i="6" s="1"/>
  <c r="M210" i="6"/>
  <c r="R210" i="6" s="1"/>
  <c r="M211" i="6"/>
  <c r="R211" i="6" s="1"/>
  <c r="M212" i="6"/>
  <c r="R212" i="6" s="1"/>
  <c r="M213" i="6"/>
  <c r="R213" i="6" s="1"/>
  <c r="M214" i="6"/>
  <c r="R214" i="6" s="1"/>
  <c r="M215" i="6"/>
  <c r="R215" i="6" s="1"/>
  <c r="M216" i="6"/>
  <c r="R216" i="6" s="1"/>
  <c r="M217" i="6"/>
  <c r="R217" i="6" s="1"/>
  <c r="M218" i="6"/>
  <c r="R218" i="6" s="1"/>
  <c r="M219" i="6"/>
  <c r="M220" i="6"/>
  <c r="R220" i="6" s="1"/>
  <c r="M221" i="6"/>
  <c r="R221" i="6" s="1"/>
  <c r="M222" i="6"/>
  <c r="R222" i="6" s="1"/>
  <c r="M223" i="6"/>
  <c r="R223" i="6" s="1"/>
  <c r="M224" i="6"/>
  <c r="R224" i="6" s="1"/>
  <c r="M225" i="6"/>
  <c r="M226" i="6"/>
  <c r="R226" i="6" s="1"/>
  <c r="M227" i="6"/>
  <c r="R227" i="6" s="1"/>
  <c r="M228" i="6"/>
  <c r="R228" i="6" s="1"/>
  <c r="M229" i="6"/>
  <c r="R229" i="6" s="1"/>
  <c r="I174" i="6"/>
  <c r="I175" i="6"/>
  <c r="I176" i="6"/>
  <c r="I177" i="6"/>
  <c r="J177" i="6" s="1"/>
  <c r="I178" i="6"/>
  <c r="J178" i="6" s="1"/>
  <c r="I179" i="6"/>
  <c r="I180" i="6"/>
  <c r="I181" i="6"/>
  <c r="J181" i="6" s="1"/>
  <c r="I182" i="6"/>
  <c r="J182" i="6" s="1"/>
  <c r="I183" i="6"/>
  <c r="I184" i="6"/>
  <c r="J184" i="6" s="1"/>
  <c r="I185" i="6"/>
  <c r="J185" i="6" s="1"/>
  <c r="I186" i="6"/>
  <c r="J186" i="6" s="1"/>
  <c r="I187" i="6"/>
  <c r="I188" i="6"/>
  <c r="J188" i="6" s="1"/>
  <c r="I189" i="6"/>
  <c r="J189" i="6" s="1"/>
  <c r="I190" i="6"/>
  <c r="J190" i="6" s="1"/>
  <c r="I191" i="6"/>
  <c r="I192" i="6"/>
  <c r="J192" i="6" s="1"/>
  <c r="I193" i="6"/>
  <c r="J193" i="6" s="1"/>
  <c r="I194" i="6"/>
  <c r="J194" i="6" s="1"/>
  <c r="I195" i="6"/>
  <c r="I196" i="6"/>
  <c r="J196" i="6" s="1"/>
  <c r="I197" i="6"/>
  <c r="J197" i="6" s="1"/>
  <c r="I198" i="6"/>
  <c r="J198" i="6" s="1"/>
  <c r="I199" i="6"/>
  <c r="I200" i="6"/>
  <c r="J200" i="6" s="1"/>
  <c r="I201" i="6"/>
  <c r="J201" i="6" s="1"/>
  <c r="I202" i="6"/>
  <c r="J202" i="6" s="1"/>
  <c r="I203" i="6"/>
  <c r="I204" i="6"/>
  <c r="J204" i="6" s="1"/>
  <c r="I205" i="6"/>
  <c r="J205" i="6" s="1"/>
  <c r="I206" i="6"/>
  <c r="J206" i="6" s="1"/>
  <c r="I207" i="6"/>
  <c r="I208" i="6"/>
  <c r="J208" i="6" s="1"/>
  <c r="I209" i="6"/>
  <c r="J209" i="6" s="1"/>
  <c r="I210" i="6"/>
  <c r="J210" i="6" s="1"/>
  <c r="I211" i="6"/>
  <c r="I212" i="6"/>
  <c r="J212" i="6" s="1"/>
  <c r="I213" i="6"/>
  <c r="J213" i="6" s="1"/>
  <c r="I214" i="6"/>
  <c r="J214" i="6" s="1"/>
  <c r="I215" i="6"/>
  <c r="I216" i="6"/>
  <c r="I217" i="6"/>
  <c r="J217" i="6" s="1"/>
  <c r="I218" i="6"/>
  <c r="J218" i="6" s="1"/>
  <c r="I219" i="6"/>
  <c r="I220" i="6"/>
  <c r="J220" i="6" s="1"/>
  <c r="I221" i="6"/>
  <c r="J221" i="6" s="1"/>
  <c r="I222" i="6"/>
  <c r="J222" i="6" s="1"/>
  <c r="I223" i="6"/>
  <c r="I224" i="6"/>
  <c r="J224" i="6" s="1"/>
  <c r="I225" i="6"/>
  <c r="J225" i="6" s="1"/>
  <c r="I226" i="6"/>
  <c r="J226" i="6" s="1"/>
  <c r="I227" i="6"/>
  <c r="I228" i="6"/>
  <c r="J228" i="6" s="1"/>
  <c r="I229" i="6"/>
  <c r="J229" i="6" s="1"/>
  <c r="J174" i="6"/>
  <c r="J175" i="6"/>
  <c r="J179" i="6"/>
  <c r="J183" i="6"/>
  <c r="J187" i="6"/>
  <c r="J191" i="6"/>
  <c r="J195" i="6"/>
  <c r="J199" i="6"/>
  <c r="J203" i="6"/>
  <c r="J207" i="6"/>
  <c r="J211" i="6"/>
  <c r="J215" i="6"/>
  <c r="J219" i="6"/>
  <c r="J223" i="6"/>
  <c r="J227" i="6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1" i="7"/>
  <c r="Q202" i="7"/>
  <c r="Q203" i="7"/>
  <c r="Q204" i="7"/>
  <c r="Q205" i="7"/>
  <c r="Q206" i="7"/>
  <c r="Q207" i="7"/>
  <c r="Q208" i="7"/>
  <c r="Q209" i="7"/>
  <c r="Q210" i="7"/>
  <c r="Q211" i="7"/>
  <c r="Q212" i="7"/>
  <c r="Q213" i="7"/>
  <c r="Q214" i="7"/>
  <c r="Q215" i="7"/>
  <c r="Q216" i="7"/>
  <c r="Q217" i="7"/>
  <c r="Q218" i="7"/>
  <c r="Q219" i="7"/>
  <c r="Q220" i="7"/>
  <c r="Q221" i="7"/>
  <c r="Q222" i="7"/>
  <c r="Q223" i="7"/>
  <c r="Q224" i="7"/>
  <c r="Q225" i="7"/>
  <c r="Q226" i="7"/>
  <c r="Q227" i="7"/>
  <c r="Q228" i="7"/>
  <c r="Q229" i="7"/>
  <c r="M174" i="7"/>
  <c r="M175" i="7"/>
  <c r="M176" i="7"/>
  <c r="R176" i="7" s="1"/>
  <c r="M177" i="7"/>
  <c r="R177" i="7" s="1"/>
  <c r="M178" i="7"/>
  <c r="M179" i="7"/>
  <c r="M180" i="7"/>
  <c r="R180" i="7" s="1"/>
  <c r="M181" i="7"/>
  <c r="R181" i="7" s="1"/>
  <c r="M182" i="7"/>
  <c r="R182" i="7" s="1"/>
  <c r="M183" i="7"/>
  <c r="M184" i="7"/>
  <c r="R184" i="7" s="1"/>
  <c r="M185" i="7"/>
  <c r="R185" i="7" s="1"/>
  <c r="M186" i="7"/>
  <c r="R186" i="7" s="1"/>
  <c r="M187" i="7"/>
  <c r="M188" i="7"/>
  <c r="R188" i="7" s="1"/>
  <c r="M189" i="7"/>
  <c r="R189" i="7" s="1"/>
  <c r="M190" i="7"/>
  <c r="R190" i="7" s="1"/>
  <c r="M191" i="7"/>
  <c r="M192" i="7"/>
  <c r="R192" i="7" s="1"/>
  <c r="M193" i="7"/>
  <c r="R193" i="7" s="1"/>
  <c r="M194" i="7"/>
  <c r="M195" i="7"/>
  <c r="M196" i="7"/>
  <c r="R196" i="7" s="1"/>
  <c r="M197" i="7"/>
  <c r="R197" i="7" s="1"/>
  <c r="M198" i="7"/>
  <c r="R198" i="7" s="1"/>
  <c r="M199" i="7"/>
  <c r="M200" i="7"/>
  <c r="R200" i="7" s="1"/>
  <c r="M201" i="7"/>
  <c r="R201" i="7" s="1"/>
  <c r="M202" i="7"/>
  <c r="R202" i="7" s="1"/>
  <c r="M203" i="7"/>
  <c r="M204" i="7"/>
  <c r="R204" i="7" s="1"/>
  <c r="M205" i="7"/>
  <c r="R205" i="7" s="1"/>
  <c r="M206" i="7"/>
  <c r="R206" i="7" s="1"/>
  <c r="M207" i="7"/>
  <c r="M208" i="7"/>
  <c r="R208" i="7" s="1"/>
  <c r="M209" i="7"/>
  <c r="R209" i="7" s="1"/>
  <c r="M210" i="7"/>
  <c r="R210" i="7" s="1"/>
  <c r="M211" i="7"/>
  <c r="M212" i="7"/>
  <c r="R212" i="7" s="1"/>
  <c r="M213" i="7"/>
  <c r="R213" i="7" s="1"/>
  <c r="M214" i="7"/>
  <c r="R214" i="7" s="1"/>
  <c r="M215" i="7"/>
  <c r="M216" i="7"/>
  <c r="R216" i="7" s="1"/>
  <c r="M217" i="7"/>
  <c r="R217" i="7" s="1"/>
  <c r="M218" i="7"/>
  <c r="R218" i="7" s="1"/>
  <c r="M219" i="7"/>
  <c r="R219" i="7" s="1"/>
  <c r="M220" i="7"/>
  <c r="R220" i="7" s="1"/>
  <c r="M221" i="7"/>
  <c r="R221" i="7" s="1"/>
  <c r="M222" i="7"/>
  <c r="R222" i="7" s="1"/>
  <c r="M223" i="7"/>
  <c r="R223" i="7" s="1"/>
  <c r="M224" i="7"/>
  <c r="R224" i="7" s="1"/>
  <c r="M225" i="7"/>
  <c r="R225" i="7" s="1"/>
  <c r="M226" i="7"/>
  <c r="M227" i="7"/>
  <c r="R227" i="7" s="1"/>
  <c r="M228" i="7"/>
  <c r="R228" i="7" s="1"/>
  <c r="M229" i="7"/>
  <c r="R229" i="7" s="1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E174" i="7"/>
  <c r="E175" i="7"/>
  <c r="J175" i="7" s="1"/>
  <c r="E176" i="7"/>
  <c r="J176" i="7" s="1"/>
  <c r="E177" i="7"/>
  <c r="J177" i="7" s="1"/>
  <c r="E178" i="7"/>
  <c r="E179" i="7"/>
  <c r="J179" i="7" s="1"/>
  <c r="E180" i="7"/>
  <c r="J180" i="7" s="1"/>
  <c r="E181" i="7"/>
  <c r="J181" i="7" s="1"/>
  <c r="E182" i="7"/>
  <c r="J182" i="7" s="1"/>
  <c r="E183" i="7"/>
  <c r="E184" i="7"/>
  <c r="J184" i="7" s="1"/>
  <c r="E185" i="7"/>
  <c r="J185" i="7" s="1"/>
  <c r="E186" i="7"/>
  <c r="E187" i="7"/>
  <c r="E188" i="7"/>
  <c r="J188" i="7" s="1"/>
  <c r="E189" i="7"/>
  <c r="J189" i="7" s="1"/>
  <c r="E190" i="7"/>
  <c r="E191" i="7"/>
  <c r="J191" i="7" s="1"/>
  <c r="E192" i="7"/>
  <c r="J192" i="7" s="1"/>
  <c r="E193" i="7"/>
  <c r="J193" i="7" s="1"/>
  <c r="E194" i="7"/>
  <c r="E195" i="7"/>
  <c r="J195" i="7" s="1"/>
  <c r="E196" i="7"/>
  <c r="J196" i="7" s="1"/>
  <c r="E197" i="7"/>
  <c r="J197" i="7" s="1"/>
  <c r="E198" i="7"/>
  <c r="E199" i="7"/>
  <c r="E200" i="7"/>
  <c r="J200" i="7" s="1"/>
  <c r="E201" i="7"/>
  <c r="J201" i="7" s="1"/>
  <c r="E202" i="7"/>
  <c r="E203" i="7"/>
  <c r="E204" i="7"/>
  <c r="J204" i="7" s="1"/>
  <c r="E205" i="7"/>
  <c r="J205" i="7" s="1"/>
  <c r="E206" i="7"/>
  <c r="E207" i="7"/>
  <c r="J207" i="7" s="1"/>
  <c r="E208" i="7"/>
  <c r="J208" i="7" s="1"/>
  <c r="E209" i="7"/>
  <c r="J209" i="7" s="1"/>
  <c r="E210" i="7"/>
  <c r="J210" i="7" s="1"/>
  <c r="E211" i="7"/>
  <c r="J211" i="7" s="1"/>
  <c r="E212" i="7"/>
  <c r="J212" i="7" s="1"/>
  <c r="E213" i="7"/>
  <c r="J213" i="7" s="1"/>
  <c r="E214" i="7"/>
  <c r="E215" i="7"/>
  <c r="E216" i="7"/>
  <c r="J216" i="7" s="1"/>
  <c r="E217" i="7"/>
  <c r="J217" i="7" s="1"/>
  <c r="E218" i="7"/>
  <c r="E219" i="7"/>
  <c r="E220" i="7"/>
  <c r="J220" i="7" s="1"/>
  <c r="E221" i="7"/>
  <c r="J221" i="7" s="1"/>
  <c r="E222" i="7"/>
  <c r="J222" i="7" s="1"/>
  <c r="E223" i="7"/>
  <c r="J223" i="7" s="1"/>
  <c r="E224" i="7"/>
  <c r="J224" i="7" s="1"/>
  <c r="E225" i="7"/>
  <c r="J225" i="7" s="1"/>
  <c r="E226" i="7"/>
  <c r="E227" i="7"/>
  <c r="J227" i="7" s="1"/>
  <c r="E228" i="7"/>
  <c r="J228" i="7" s="1"/>
  <c r="E229" i="7"/>
  <c r="J229" i="7" s="1"/>
  <c r="N351" i="3" l="1"/>
  <c r="N349" i="3"/>
  <c r="N350" i="3"/>
  <c r="N348" i="3"/>
  <c r="N340" i="3"/>
  <c r="N344" i="3"/>
  <c r="N342" i="3"/>
  <c r="N346" i="3"/>
  <c r="N341" i="3"/>
  <c r="N345" i="3"/>
  <c r="N343" i="3"/>
  <c r="N347" i="3"/>
  <c r="R225" i="6"/>
  <c r="N335" i="3"/>
  <c r="N339" i="3"/>
  <c r="N336" i="3"/>
  <c r="N338" i="3"/>
  <c r="N337" i="3"/>
  <c r="R309" i="7"/>
  <c r="R293" i="7"/>
  <c r="R277" i="7"/>
  <c r="R261" i="7"/>
  <c r="R245" i="7"/>
  <c r="R185" i="4"/>
  <c r="J307" i="4"/>
  <c r="J303" i="4"/>
  <c r="J299" i="4"/>
  <c r="J295" i="4"/>
  <c r="J291" i="4"/>
  <c r="J287" i="4"/>
  <c r="J283" i="4"/>
  <c r="J279" i="4"/>
  <c r="J275" i="4"/>
  <c r="J271" i="4"/>
  <c r="J267" i="4"/>
  <c r="J263" i="4"/>
  <c r="J259" i="4"/>
  <c r="J255" i="4"/>
  <c r="J251" i="4"/>
  <c r="J247" i="4"/>
  <c r="J243" i="4"/>
  <c r="J239" i="4"/>
  <c r="J235" i="4"/>
  <c r="J231" i="4"/>
  <c r="N332" i="3"/>
  <c r="R203" i="6"/>
  <c r="J309" i="4"/>
  <c r="J305" i="4"/>
  <c r="J301" i="4"/>
  <c r="J297" i="4"/>
  <c r="J293" i="4"/>
  <c r="J289" i="4"/>
  <c r="J285" i="4"/>
  <c r="J281" i="4"/>
  <c r="J277" i="4"/>
  <c r="J310" i="4"/>
  <c r="J306" i="4"/>
  <c r="J302" i="4"/>
  <c r="J298" i="4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R309" i="4"/>
  <c r="R305" i="4"/>
  <c r="R301" i="4"/>
  <c r="R297" i="4"/>
  <c r="R293" i="4"/>
  <c r="R289" i="4"/>
  <c r="R285" i="4"/>
  <c r="R281" i="4"/>
  <c r="R277" i="4"/>
  <c r="R273" i="4"/>
  <c r="R269" i="4"/>
  <c r="R265" i="4"/>
  <c r="R261" i="4"/>
  <c r="R257" i="4"/>
  <c r="R253" i="4"/>
  <c r="R249" i="4"/>
  <c r="R245" i="4"/>
  <c r="R241" i="4"/>
  <c r="R237" i="4"/>
  <c r="R233" i="4"/>
  <c r="J273" i="4"/>
  <c r="J269" i="4"/>
  <c r="J265" i="4"/>
  <c r="J261" i="4"/>
  <c r="J257" i="4"/>
  <c r="J253" i="4"/>
  <c r="J249" i="4"/>
  <c r="J245" i="4"/>
  <c r="J241" i="4"/>
  <c r="J237" i="4"/>
  <c r="J233" i="4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N333" i="3"/>
  <c r="N334" i="3"/>
  <c r="J329" i="3"/>
  <c r="J325" i="3"/>
  <c r="J321" i="3"/>
  <c r="J317" i="3"/>
  <c r="J313" i="3"/>
  <c r="J309" i="3"/>
  <c r="J305" i="3"/>
  <c r="J301" i="3"/>
  <c r="J297" i="3"/>
  <c r="J293" i="3"/>
  <c r="J289" i="3"/>
  <c r="J285" i="3"/>
  <c r="J281" i="3"/>
  <c r="J277" i="3"/>
  <c r="J273" i="3"/>
  <c r="J269" i="3"/>
  <c r="J265" i="3"/>
  <c r="J261" i="3"/>
  <c r="J257" i="3"/>
  <c r="J253" i="3"/>
  <c r="J249" i="3"/>
  <c r="J245" i="3"/>
  <c r="J241" i="3"/>
  <c r="J237" i="3"/>
  <c r="J233" i="3"/>
  <c r="J307" i="7"/>
  <c r="J303" i="7"/>
  <c r="J299" i="7"/>
  <c r="J295" i="7"/>
  <c r="J291" i="7"/>
  <c r="J287" i="7"/>
  <c r="J283" i="7"/>
  <c r="J279" i="7"/>
  <c r="J275" i="7"/>
  <c r="J271" i="7"/>
  <c r="J267" i="7"/>
  <c r="J263" i="7"/>
  <c r="J259" i="7"/>
  <c r="J255" i="7"/>
  <c r="J251" i="7"/>
  <c r="J247" i="7"/>
  <c r="J243" i="7"/>
  <c r="J239" i="7"/>
  <c r="J235" i="7"/>
  <c r="J231" i="7"/>
  <c r="R310" i="7"/>
  <c r="R306" i="7"/>
  <c r="R302" i="7"/>
  <c r="R298" i="7"/>
  <c r="R294" i="7"/>
  <c r="R290" i="7"/>
  <c r="R286" i="7"/>
  <c r="R282" i="7"/>
  <c r="R278" i="7"/>
  <c r="R274" i="7"/>
  <c r="R270" i="7"/>
  <c r="R266" i="7"/>
  <c r="R262" i="7"/>
  <c r="R258" i="7"/>
  <c r="R254" i="7"/>
  <c r="R250" i="7"/>
  <c r="R246" i="7"/>
  <c r="R242" i="7"/>
  <c r="R238" i="7"/>
  <c r="R234" i="7"/>
  <c r="R230" i="7"/>
  <c r="R305" i="7"/>
  <c r="R301" i="7"/>
  <c r="R297" i="7"/>
  <c r="R289" i="7"/>
  <c r="R285" i="7"/>
  <c r="R281" i="7"/>
  <c r="R273" i="7"/>
  <c r="R269" i="7"/>
  <c r="R265" i="7"/>
  <c r="R257" i="7"/>
  <c r="R253" i="7"/>
  <c r="R249" i="7"/>
  <c r="R241" i="7"/>
  <c r="R237" i="7"/>
  <c r="R233" i="7"/>
  <c r="R178" i="7"/>
  <c r="R307" i="7"/>
  <c r="R303" i="7"/>
  <c r="R299" i="7"/>
  <c r="R295" i="7"/>
  <c r="R291" i="7"/>
  <c r="R287" i="7"/>
  <c r="R283" i="7"/>
  <c r="R279" i="7"/>
  <c r="R275" i="7"/>
  <c r="R271" i="7"/>
  <c r="R267" i="7"/>
  <c r="R263" i="7"/>
  <c r="R259" i="7"/>
  <c r="R255" i="7"/>
  <c r="R251" i="7"/>
  <c r="R247" i="7"/>
  <c r="R243" i="7"/>
  <c r="R239" i="7"/>
  <c r="R235" i="7"/>
  <c r="R231" i="7"/>
  <c r="R308" i="7"/>
  <c r="R304" i="7"/>
  <c r="R300" i="7"/>
  <c r="R296" i="7"/>
  <c r="R292" i="7"/>
  <c r="R288" i="7"/>
  <c r="R284" i="7"/>
  <c r="R280" i="7"/>
  <c r="R276" i="7"/>
  <c r="R272" i="7"/>
  <c r="R268" i="7"/>
  <c r="R264" i="7"/>
  <c r="R260" i="7"/>
  <c r="R256" i="7"/>
  <c r="R252" i="7"/>
  <c r="R248" i="7"/>
  <c r="R244" i="7"/>
  <c r="R240" i="7"/>
  <c r="R236" i="7"/>
  <c r="R232" i="7"/>
  <c r="J309" i="7"/>
  <c r="J305" i="7"/>
  <c r="J301" i="7"/>
  <c r="J297" i="7"/>
  <c r="J293" i="7"/>
  <c r="J289" i="7"/>
  <c r="J285" i="7"/>
  <c r="J281" i="7"/>
  <c r="J277" i="7"/>
  <c r="J273" i="7"/>
  <c r="J269" i="7"/>
  <c r="J265" i="7"/>
  <c r="J261" i="7"/>
  <c r="J257" i="7"/>
  <c r="J253" i="7"/>
  <c r="J249" i="7"/>
  <c r="J245" i="7"/>
  <c r="J241" i="7"/>
  <c r="J237" i="7"/>
  <c r="J233" i="7"/>
  <c r="J219" i="7"/>
  <c r="J215" i="7"/>
  <c r="J203" i="7"/>
  <c r="J199" i="7"/>
  <c r="J187" i="7"/>
  <c r="J183" i="7"/>
  <c r="J308" i="7"/>
  <c r="J304" i="7"/>
  <c r="J300" i="7"/>
  <c r="J296" i="7"/>
  <c r="J292" i="7"/>
  <c r="J288" i="7"/>
  <c r="J284" i="7"/>
  <c r="J280" i="7"/>
  <c r="J276" i="7"/>
  <c r="J272" i="7"/>
  <c r="J268" i="7"/>
  <c r="J264" i="7"/>
  <c r="J260" i="7"/>
  <c r="J256" i="7"/>
  <c r="J252" i="7"/>
  <c r="J248" i="7"/>
  <c r="J244" i="7"/>
  <c r="J240" i="7"/>
  <c r="J236" i="7"/>
  <c r="J232" i="7"/>
  <c r="J329" i="6"/>
  <c r="J325" i="6"/>
  <c r="J321" i="6"/>
  <c r="J317" i="6"/>
  <c r="J313" i="6"/>
  <c r="J309" i="6"/>
  <c r="J305" i="6"/>
  <c r="J301" i="6"/>
  <c r="J297" i="6"/>
  <c r="J289" i="6"/>
  <c r="J285" i="6"/>
  <c r="J281" i="6"/>
  <c r="J277" i="6"/>
  <c r="J273" i="6"/>
  <c r="J269" i="6"/>
  <c r="J265" i="6"/>
  <c r="J261" i="6"/>
  <c r="J257" i="6"/>
  <c r="J253" i="6"/>
  <c r="J249" i="6"/>
  <c r="J245" i="6"/>
  <c r="J241" i="6"/>
  <c r="J237" i="6"/>
  <c r="J233" i="6"/>
  <c r="R329" i="6"/>
  <c r="R325" i="6"/>
  <c r="R321" i="6"/>
  <c r="R317" i="6"/>
  <c r="R313" i="6"/>
  <c r="R309" i="6"/>
  <c r="R305" i="6"/>
  <c r="R301" i="6"/>
  <c r="R297" i="6"/>
  <c r="R293" i="6"/>
  <c r="R289" i="6"/>
  <c r="R285" i="6"/>
  <c r="R281" i="6"/>
  <c r="R277" i="6"/>
  <c r="R273" i="6"/>
  <c r="R269" i="6"/>
  <c r="R265" i="6"/>
  <c r="R261" i="6"/>
  <c r="R257" i="6"/>
  <c r="R253" i="6"/>
  <c r="R249" i="6"/>
  <c r="R245" i="6"/>
  <c r="R241" i="6"/>
  <c r="R237" i="6"/>
  <c r="R233" i="6"/>
  <c r="R331" i="3"/>
  <c r="R327" i="3"/>
  <c r="R323" i="3"/>
  <c r="R319" i="3"/>
  <c r="R315" i="3"/>
  <c r="R311" i="3"/>
  <c r="R307" i="3"/>
  <c r="R303" i="3"/>
  <c r="R299" i="3"/>
  <c r="R295" i="3"/>
  <c r="R291" i="3"/>
  <c r="R287" i="3"/>
  <c r="R283" i="3"/>
  <c r="R279" i="3"/>
  <c r="R275" i="3"/>
  <c r="R271" i="3"/>
  <c r="R267" i="3"/>
  <c r="R263" i="3"/>
  <c r="R259" i="3"/>
  <c r="R255" i="3"/>
  <c r="R251" i="3"/>
  <c r="R247" i="3"/>
  <c r="R243" i="3"/>
  <c r="R239" i="3"/>
  <c r="R235" i="3"/>
  <c r="R231" i="3"/>
  <c r="R329" i="3"/>
  <c r="R325" i="3"/>
  <c r="R321" i="3"/>
  <c r="R317" i="3"/>
  <c r="R313" i="3"/>
  <c r="R305" i="3"/>
  <c r="R301" i="3"/>
  <c r="R297" i="3"/>
  <c r="R289" i="3"/>
  <c r="R285" i="3"/>
  <c r="R281" i="3"/>
  <c r="R273" i="3"/>
  <c r="R269" i="3"/>
  <c r="R265" i="3"/>
  <c r="R261" i="3"/>
  <c r="R257" i="3"/>
  <c r="R253" i="3"/>
  <c r="R249" i="3"/>
  <c r="R241" i="3"/>
  <c r="R237" i="3"/>
  <c r="R233" i="3"/>
  <c r="J227" i="4"/>
  <c r="R210" i="4"/>
  <c r="R194" i="4"/>
  <c r="J195" i="4"/>
  <c r="R307" i="4"/>
  <c r="R303" i="4"/>
  <c r="R299" i="4"/>
  <c r="R295" i="4"/>
  <c r="R291" i="4"/>
  <c r="R287" i="4"/>
  <c r="R283" i="4"/>
  <c r="R279" i="4"/>
  <c r="R275" i="4"/>
  <c r="R271" i="4"/>
  <c r="R267" i="4"/>
  <c r="R263" i="4"/>
  <c r="R259" i="4"/>
  <c r="R255" i="4"/>
  <c r="R251" i="4"/>
  <c r="R247" i="4"/>
  <c r="R243" i="4"/>
  <c r="R239" i="4"/>
  <c r="R235" i="4"/>
  <c r="R231" i="4"/>
  <c r="R308" i="4"/>
  <c r="R300" i="4"/>
  <c r="R292" i="4"/>
  <c r="R280" i="4"/>
  <c r="R272" i="4"/>
  <c r="R264" i="4"/>
  <c r="R260" i="4"/>
  <c r="R252" i="4"/>
  <c r="R244" i="4"/>
  <c r="R236" i="4"/>
  <c r="R304" i="4"/>
  <c r="R296" i="4"/>
  <c r="R288" i="4"/>
  <c r="R284" i="4"/>
  <c r="R276" i="4"/>
  <c r="R268" i="4"/>
  <c r="R256" i="4"/>
  <c r="R248" i="4"/>
  <c r="R240" i="4"/>
  <c r="R232" i="4"/>
  <c r="R222" i="4"/>
  <c r="R218" i="4"/>
  <c r="R214" i="4"/>
  <c r="R206" i="4"/>
  <c r="R202" i="4"/>
  <c r="R198" i="4"/>
  <c r="R190" i="4"/>
  <c r="R186" i="4"/>
  <c r="R182" i="4"/>
  <c r="R174" i="4"/>
  <c r="J308" i="4"/>
  <c r="J300" i="4"/>
  <c r="J292" i="4"/>
  <c r="J284" i="4"/>
  <c r="J276" i="4"/>
  <c r="J272" i="4"/>
  <c r="J264" i="4"/>
  <c r="J256" i="4"/>
  <c r="J248" i="4"/>
  <c r="J244" i="4"/>
  <c r="J236" i="4"/>
  <c r="J224" i="4"/>
  <c r="J216" i="4"/>
  <c r="J208" i="4"/>
  <c r="J200" i="4"/>
  <c r="J192" i="4"/>
  <c r="J184" i="4"/>
  <c r="J304" i="4"/>
  <c r="J296" i="4"/>
  <c r="J288" i="4"/>
  <c r="J280" i="4"/>
  <c r="J268" i="4"/>
  <c r="J260" i="4"/>
  <c r="J252" i="4"/>
  <c r="J240" i="4"/>
  <c r="J232" i="4"/>
  <c r="J228" i="4"/>
  <c r="J220" i="4"/>
  <c r="J212" i="4"/>
  <c r="J204" i="4"/>
  <c r="J196" i="4"/>
  <c r="J188" i="4"/>
  <c r="J180" i="4"/>
  <c r="J176" i="4"/>
  <c r="J219" i="4"/>
  <c r="J211" i="4"/>
  <c r="J203" i="4"/>
  <c r="J187" i="4"/>
  <c r="J179" i="4"/>
  <c r="R309" i="3"/>
  <c r="R277" i="3"/>
  <c r="R293" i="3"/>
  <c r="R245" i="3"/>
  <c r="R224" i="3"/>
  <c r="R208" i="3"/>
  <c r="R223" i="3"/>
  <c r="R207" i="3"/>
  <c r="R191" i="3"/>
  <c r="R175" i="3"/>
  <c r="R216" i="3"/>
  <c r="R200" i="3"/>
  <c r="R192" i="3"/>
  <c r="R184" i="3"/>
  <c r="R176" i="3"/>
  <c r="R331" i="6"/>
  <c r="R327" i="6"/>
  <c r="R323" i="6"/>
  <c r="R319" i="6"/>
  <c r="R315" i="6"/>
  <c r="R311" i="6"/>
  <c r="R307" i="6"/>
  <c r="R303" i="6"/>
  <c r="R299" i="6"/>
  <c r="R295" i="6"/>
  <c r="R291" i="6"/>
  <c r="R287" i="6"/>
  <c r="R283" i="6"/>
  <c r="R279" i="6"/>
  <c r="R275" i="6"/>
  <c r="R271" i="6"/>
  <c r="R267" i="6"/>
  <c r="R263" i="6"/>
  <c r="R259" i="6"/>
  <c r="R255" i="6"/>
  <c r="R251" i="6"/>
  <c r="R247" i="6"/>
  <c r="R243" i="6"/>
  <c r="R239" i="6"/>
  <c r="R235" i="6"/>
  <c r="R231" i="6"/>
  <c r="R330" i="6"/>
  <c r="R326" i="6"/>
  <c r="R322" i="6"/>
  <c r="R318" i="6"/>
  <c r="R314" i="6"/>
  <c r="R310" i="6"/>
  <c r="R306" i="6"/>
  <c r="R302" i="6"/>
  <c r="R298" i="6"/>
  <c r="R294" i="6"/>
  <c r="R290" i="6"/>
  <c r="R286" i="6"/>
  <c r="R282" i="6"/>
  <c r="R278" i="6"/>
  <c r="R274" i="6"/>
  <c r="R270" i="6"/>
  <c r="R266" i="6"/>
  <c r="R262" i="6"/>
  <c r="R258" i="6"/>
  <c r="R254" i="6"/>
  <c r="R250" i="6"/>
  <c r="R246" i="6"/>
  <c r="R242" i="6"/>
  <c r="R238" i="6"/>
  <c r="R234" i="6"/>
  <c r="R230" i="6"/>
  <c r="R328" i="6"/>
  <c r="R324" i="6"/>
  <c r="R320" i="6"/>
  <c r="R316" i="6"/>
  <c r="R312" i="6"/>
  <c r="R308" i="6"/>
  <c r="R304" i="6"/>
  <c r="R300" i="6"/>
  <c r="R296" i="6"/>
  <c r="R292" i="6"/>
  <c r="R288" i="6"/>
  <c r="R284" i="6"/>
  <c r="R280" i="6"/>
  <c r="R276" i="6"/>
  <c r="R272" i="6"/>
  <c r="R268" i="6"/>
  <c r="R264" i="6"/>
  <c r="R260" i="6"/>
  <c r="R256" i="6"/>
  <c r="R252" i="6"/>
  <c r="R248" i="6"/>
  <c r="R244" i="6"/>
  <c r="R240" i="6"/>
  <c r="R236" i="6"/>
  <c r="R232" i="6"/>
  <c r="J331" i="6"/>
  <c r="J327" i="6"/>
  <c r="J323" i="6"/>
  <c r="J319" i="6"/>
  <c r="J315" i="6"/>
  <c r="J311" i="6"/>
  <c r="J307" i="6"/>
  <c r="J303" i="6"/>
  <c r="J299" i="6"/>
  <c r="J295" i="6"/>
  <c r="J291" i="6"/>
  <c r="J287" i="6"/>
  <c r="J283" i="6"/>
  <c r="J279" i="6"/>
  <c r="J275" i="6"/>
  <c r="J271" i="6"/>
  <c r="J267" i="6"/>
  <c r="J263" i="6"/>
  <c r="J259" i="6"/>
  <c r="J255" i="6"/>
  <c r="J251" i="6"/>
  <c r="J247" i="6"/>
  <c r="J243" i="6"/>
  <c r="J239" i="6"/>
  <c r="J235" i="6"/>
  <c r="J231" i="6"/>
  <c r="J328" i="6"/>
  <c r="J324" i="6"/>
  <c r="J320" i="6"/>
  <c r="J316" i="6"/>
  <c r="J312" i="6"/>
  <c r="J308" i="6"/>
  <c r="J304" i="6"/>
  <c r="J300" i="6"/>
  <c r="J296" i="6"/>
  <c r="J292" i="6"/>
  <c r="J288" i="6"/>
  <c r="J284" i="6"/>
  <c r="J280" i="6"/>
  <c r="J276" i="6"/>
  <c r="J272" i="6"/>
  <c r="J268" i="6"/>
  <c r="J264" i="6"/>
  <c r="J260" i="6"/>
  <c r="J256" i="6"/>
  <c r="J252" i="6"/>
  <c r="J248" i="6"/>
  <c r="J244" i="6"/>
  <c r="J240" i="6"/>
  <c r="J236" i="6"/>
  <c r="J232" i="6"/>
  <c r="J213" i="3"/>
  <c r="J328" i="3"/>
  <c r="J324" i="3"/>
  <c r="J320" i="3"/>
  <c r="J316" i="3"/>
  <c r="J312" i="3"/>
  <c r="J308" i="3"/>
  <c r="J304" i="3"/>
  <c r="J300" i="3"/>
  <c r="J296" i="3"/>
  <c r="J292" i="3"/>
  <c r="J288" i="3"/>
  <c r="J284" i="3"/>
  <c r="J280" i="3"/>
  <c r="J276" i="3"/>
  <c r="J272" i="3"/>
  <c r="J268" i="3"/>
  <c r="J264" i="3"/>
  <c r="J260" i="3"/>
  <c r="J256" i="3"/>
  <c r="J252" i="3"/>
  <c r="J248" i="3"/>
  <c r="J244" i="3"/>
  <c r="J240" i="3"/>
  <c r="J236" i="3"/>
  <c r="J232" i="3"/>
  <c r="J331" i="3"/>
  <c r="J327" i="3"/>
  <c r="J323" i="3"/>
  <c r="J319" i="3"/>
  <c r="J315" i="3"/>
  <c r="J311" i="3"/>
  <c r="J307" i="3"/>
  <c r="J303" i="3"/>
  <c r="J299" i="3"/>
  <c r="J295" i="3"/>
  <c r="J291" i="3"/>
  <c r="J287" i="3"/>
  <c r="J283" i="3"/>
  <c r="J279" i="3"/>
  <c r="J275" i="3"/>
  <c r="J271" i="3"/>
  <c r="J267" i="3"/>
  <c r="J263" i="3"/>
  <c r="J259" i="3"/>
  <c r="J255" i="3"/>
  <c r="J251" i="3"/>
  <c r="J247" i="3"/>
  <c r="J243" i="3"/>
  <c r="J239" i="3"/>
  <c r="J235" i="3"/>
  <c r="J231" i="3"/>
  <c r="J181" i="3"/>
  <c r="J330" i="3"/>
  <c r="J326" i="3"/>
  <c r="J322" i="3"/>
  <c r="J318" i="3"/>
  <c r="J314" i="3"/>
  <c r="J310" i="3"/>
  <c r="J306" i="3"/>
  <c r="J302" i="3"/>
  <c r="J298" i="3"/>
  <c r="J294" i="3"/>
  <c r="J290" i="3"/>
  <c r="J286" i="3"/>
  <c r="J282" i="3"/>
  <c r="J278" i="3"/>
  <c r="J274" i="3"/>
  <c r="J270" i="3"/>
  <c r="J266" i="3"/>
  <c r="J262" i="3"/>
  <c r="J258" i="3"/>
  <c r="J254" i="3"/>
  <c r="J250" i="3"/>
  <c r="J246" i="3"/>
  <c r="J242" i="3"/>
  <c r="J238" i="3"/>
  <c r="J234" i="3"/>
  <c r="J230" i="3"/>
  <c r="R215" i="7"/>
  <c r="R211" i="7"/>
  <c r="R207" i="7"/>
  <c r="R203" i="7"/>
  <c r="R199" i="7"/>
  <c r="R195" i="7"/>
  <c r="R191" i="7"/>
  <c r="R187" i="7"/>
  <c r="R183" i="7"/>
  <c r="R179" i="7"/>
  <c r="R175" i="7"/>
  <c r="R226" i="7"/>
  <c r="R194" i="7"/>
  <c r="R174" i="7"/>
  <c r="J226" i="7"/>
  <c r="J218" i="7"/>
  <c r="J214" i="7"/>
  <c r="J206" i="7"/>
  <c r="J202" i="7"/>
  <c r="J198" i="7"/>
  <c r="J194" i="7"/>
  <c r="J190" i="7"/>
  <c r="J186" i="7"/>
  <c r="J178" i="7"/>
  <c r="J174" i="7"/>
  <c r="R219" i="6"/>
  <c r="R187" i="6"/>
  <c r="R175" i="6"/>
  <c r="J176" i="6"/>
  <c r="J216" i="6"/>
  <c r="J180" i="6"/>
  <c r="R326" i="3"/>
  <c r="R318" i="3"/>
  <c r="R310" i="3"/>
  <c r="R302" i="3"/>
  <c r="R294" i="3"/>
  <c r="R286" i="3"/>
  <c r="R278" i="3"/>
  <c r="R270" i="3"/>
  <c r="R262" i="3"/>
  <c r="R254" i="3"/>
  <c r="R246" i="3"/>
  <c r="R238" i="3"/>
  <c r="R230" i="3"/>
  <c r="R330" i="3"/>
  <c r="R322" i="3"/>
  <c r="R314" i="3"/>
  <c r="R306" i="3"/>
  <c r="R298" i="3"/>
  <c r="R290" i="3"/>
  <c r="R282" i="3"/>
  <c r="R274" i="3"/>
  <c r="R266" i="3"/>
  <c r="R258" i="3"/>
  <c r="R250" i="3"/>
  <c r="R242" i="3"/>
  <c r="R234" i="3"/>
  <c r="R328" i="3"/>
  <c r="R324" i="3"/>
  <c r="R320" i="3"/>
  <c r="R316" i="3"/>
  <c r="R312" i="3"/>
  <c r="R308" i="3"/>
  <c r="R304" i="3"/>
  <c r="R300" i="3"/>
  <c r="R296" i="3"/>
  <c r="R292" i="3"/>
  <c r="R288" i="3"/>
  <c r="R284" i="3"/>
  <c r="R280" i="3"/>
  <c r="R276" i="3"/>
  <c r="R272" i="3"/>
  <c r="R268" i="3"/>
  <c r="R264" i="3"/>
  <c r="R260" i="3"/>
  <c r="R256" i="3"/>
  <c r="R252" i="3"/>
  <c r="R248" i="3"/>
  <c r="R244" i="3"/>
  <c r="R240" i="3"/>
  <c r="R236" i="3"/>
  <c r="R232" i="3"/>
  <c r="J225" i="3"/>
  <c r="J209" i="3"/>
  <c r="J193" i="3"/>
  <c r="J177" i="3"/>
  <c r="Q71" i="6" l="1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70" i="6"/>
  <c r="Q69" i="6"/>
  <c r="M71" i="6"/>
  <c r="R71" i="6" s="1"/>
  <c r="M72" i="6"/>
  <c r="M73" i="6"/>
  <c r="M74" i="6"/>
  <c r="M75" i="6"/>
  <c r="R75" i="6" s="1"/>
  <c r="M76" i="6"/>
  <c r="M77" i="6"/>
  <c r="M78" i="6"/>
  <c r="M79" i="6"/>
  <c r="R79" i="6" s="1"/>
  <c r="M80" i="6"/>
  <c r="M81" i="6"/>
  <c r="M82" i="6"/>
  <c r="M83" i="6"/>
  <c r="R83" i="6" s="1"/>
  <c r="M84" i="6"/>
  <c r="M85" i="6"/>
  <c r="M86" i="6"/>
  <c r="M87" i="6"/>
  <c r="R87" i="6" s="1"/>
  <c r="M88" i="6"/>
  <c r="M89" i="6"/>
  <c r="M90" i="6"/>
  <c r="M91" i="6"/>
  <c r="R91" i="6" s="1"/>
  <c r="M92" i="6"/>
  <c r="M93" i="6"/>
  <c r="M94" i="6"/>
  <c r="M95" i="6"/>
  <c r="R95" i="6" s="1"/>
  <c r="M96" i="6"/>
  <c r="M97" i="6"/>
  <c r="M98" i="6"/>
  <c r="M99" i="6"/>
  <c r="R99" i="6" s="1"/>
  <c r="M100" i="6"/>
  <c r="M101" i="6"/>
  <c r="M102" i="6"/>
  <c r="M103" i="6"/>
  <c r="R103" i="6" s="1"/>
  <c r="M104" i="6"/>
  <c r="M105" i="6"/>
  <c r="M106" i="6"/>
  <c r="M107" i="6"/>
  <c r="R107" i="6" s="1"/>
  <c r="M108" i="6"/>
  <c r="M109" i="6"/>
  <c r="M110" i="6"/>
  <c r="M111" i="6"/>
  <c r="R111" i="6" s="1"/>
  <c r="M112" i="6"/>
  <c r="M113" i="6"/>
  <c r="M114" i="6"/>
  <c r="M115" i="6"/>
  <c r="R115" i="6" s="1"/>
  <c r="M116" i="6"/>
  <c r="M117" i="6"/>
  <c r="M118" i="6"/>
  <c r="M119" i="6"/>
  <c r="R119" i="6" s="1"/>
  <c r="M120" i="6"/>
  <c r="M121" i="6"/>
  <c r="M122" i="6"/>
  <c r="M123" i="6"/>
  <c r="R123" i="6" s="1"/>
  <c r="M124" i="6"/>
  <c r="M125" i="6"/>
  <c r="M126" i="6"/>
  <c r="M127" i="6"/>
  <c r="R127" i="6" s="1"/>
  <c r="M128" i="6"/>
  <c r="M129" i="6"/>
  <c r="M130" i="6"/>
  <c r="M131" i="6"/>
  <c r="R131" i="6" s="1"/>
  <c r="M132" i="6"/>
  <c r="M133" i="6"/>
  <c r="M134" i="6"/>
  <c r="M135" i="6"/>
  <c r="R135" i="6" s="1"/>
  <c r="M136" i="6"/>
  <c r="M137" i="6"/>
  <c r="M138" i="6"/>
  <c r="M139" i="6"/>
  <c r="R139" i="6" s="1"/>
  <c r="M140" i="6"/>
  <c r="M141" i="6"/>
  <c r="M142" i="6"/>
  <c r="M143" i="6"/>
  <c r="R143" i="6" s="1"/>
  <c r="M144" i="6"/>
  <c r="M145" i="6"/>
  <c r="M146" i="6"/>
  <c r="M147" i="6"/>
  <c r="R147" i="6" s="1"/>
  <c r="M148" i="6"/>
  <c r="M149" i="6"/>
  <c r="M150" i="6"/>
  <c r="M151" i="6"/>
  <c r="R151" i="6" s="1"/>
  <c r="M152" i="6"/>
  <c r="R152" i="6" s="1"/>
  <c r="M153" i="6"/>
  <c r="M154" i="6"/>
  <c r="M155" i="6"/>
  <c r="R155" i="6" s="1"/>
  <c r="M156" i="6"/>
  <c r="R156" i="6" s="1"/>
  <c r="M157" i="6"/>
  <c r="M158" i="6"/>
  <c r="M159" i="6"/>
  <c r="R159" i="6" s="1"/>
  <c r="M160" i="6"/>
  <c r="R160" i="6" s="1"/>
  <c r="M161" i="6"/>
  <c r="M162" i="6"/>
  <c r="M163" i="6"/>
  <c r="R163" i="6" s="1"/>
  <c r="M164" i="6"/>
  <c r="R164" i="6" s="1"/>
  <c r="M165" i="6"/>
  <c r="M166" i="6"/>
  <c r="M167" i="6"/>
  <c r="R167" i="6" s="1"/>
  <c r="M168" i="6"/>
  <c r="R168" i="6" s="1"/>
  <c r="M169" i="6"/>
  <c r="M170" i="6"/>
  <c r="M171" i="6"/>
  <c r="R171" i="6" s="1"/>
  <c r="M172" i="6"/>
  <c r="R172" i="6" s="1"/>
  <c r="M173" i="6"/>
  <c r="M70" i="6"/>
  <c r="M69" i="6"/>
  <c r="R69" i="6" s="1"/>
  <c r="I71" i="6"/>
  <c r="I72" i="6"/>
  <c r="I73" i="6"/>
  <c r="I74" i="6"/>
  <c r="J74" i="6" s="1"/>
  <c r="I75" i="6"/>
  <c r="I76" i="6"/>
  <c r="I77" i="6"/>
  <c r="I78" i="6"/>
  <c r="J78" i="6" s="1"/>
  <c r="I79" i="6"/>
  <c r="I80" i="6"/>
  <c r="I81" i="6"/>
  <c r="I82" i="6"/>
  <c r="J82" i="6" s="1"/>
  <c r="I83" i="6"/>
  <c r="I84" i="6"/>
  <c r="I85" i="6"/>
  <c r="I86" i="6"/>
  <c r="J86" i="6" s="1"/>
  <c r="I87" i="6"/>
  <c r="I88" i="6"/>
  <c r="I89" i="6"/>
  <c r="I90" i="6"/>
  <c r="J90" i="6" s="1"/>
  <c r="I91" i="6"/>
  <c r="I92" i="6"/>
  <c r="I93" i="6"/>
  <c r="I94" i="6"/>
  <c r="J94" i="6" s="1"/>
  <c r="I95" i="6"/>
  <c r="I96" i="6"/>
  <c r="I97" i="6"/>
  <c r="I98" i="6"/>
  <c r="J98" i="6" s="1"/>
  <c r="I99" i="6"/>
  <c r="I100" i="6"/>
  <c r="I101" i="6"/>
  <c r="I102" i="6"/>
  <c r="J102" i="6" s="1"/>
  <c r="I103" i="6"/>
  <c r="I104" i="6"/>
  <c r="I105" i="6"/>
  <c r="I106" i="6"/>
  <c r="J106" i="6" s="1"/>
  <c r="I107" i="6"/>
  <c r="I108" i="6"/>
  <c r="I109" i="6"/>
  <c r="I110" i="6"/>
  <c r="J110" i="6" s="1"/>
  <c r="I111" i="6"/>
  <c r="I112" i="6"/>
  <c r="I113" i="6"/>
  <c r="I114" i="6"/>
  <c r="J114" i="6" s="1"/>
  <c r="I115" i="6"/>
  <c r="I116" i="6"/>
  <c r="I117" i="6"/>
  <c r="I118" i="6"/>
  <c r="J118" i="6" s="1"/>
  <c r="I119" i="6"/>
  <c r="I120" i="6"/>
  <c r="I121" i="6"/>
  <c r="I122" i="6"/>
  <c r="J122" i="6" s="1"/>
  <c r="I123" i="6"/>
  <c r="I124" i="6"/>
  <c r="I125" i="6"/>
  <c r="I126" i="6"/>
  <c r="J126" i="6" s="1"/>
  <c r="I127" i="6"/>
  <c r="I128" i="6"/>
  <c r="I129" i="6"/>
  <c r="I130" i="6"/>
  <c r="J130" i="6" s="1"/>
  <c r="I131" i="6"/>
  <c r="I132" i="6"/>
  <c r="I133" i="6"/>
  <c r="I134" i="6"/>
  <c r="J134" i="6" s="1"/>
  <c r="I135" i="6"/>
  <c r="I136" i="6"/>
  <c r="I137" i="6"/>
  <c r="I138" i="6"/>
  <c r="J138" i="6" s="1"/>
  <c r="I139" i="6"/>
  <c r="I140" i="6"/>
  <c r="I141" i="6"/>
  <c r="I142" i="6"/>
  <c r="J142" i="6" s="1"/>
  <c r="I143" i="6"/>
  <c r="I144" i="6"/>
  <c r="I145" i="6"/>
  <c r="I146" i="6"/>
  <c r="J146" i="6" s="1"/>
  <c r="I147" i="6"/>
  <c r="I148" i="6"/>
  <c r="I149" i="6"/>
  <c r="I150" i="6"/>
  <c r="J150" i="6" s="1"/>
  <c r="I151" i="6"/>
  <c r="I152" i="6"/>
  <c r="I153" i="6"/>
  <c r="I154" i="6"/>
  <c r="J154" i="6" s="1"/>
  <c r="I155" i="6"/>
  <c r="I156" i="6"/>
  <c r="I157" i="6"/>
  <c r="I158" i="6"/>
  <c r="J158" i="6" s="1"/>
  <c r="I159" i="6"/>
  <c r="I160" i="6"/>
  <c r="I161" i="6"/>
  <c r="I162" i="6"/>
  <c r="J162" i="6" s="1"/>
  <c r="I163" i="6"/>
  <c r="I164" i="6"/>
  <c r="I165" i="6"/>
  <c r="I166" i="6"/>
  <c r="J166" i="6" s="1"/>
  <c r="I167" i="6"/>
  <c r="I168" i="6"/>
  <c r="I169" i="6"/>
  <c r="I170" i="6"/>
  <c r="J170" i="6" s="1"/>
  <c r="I171" i="6"/>
  <c r="I172" i="6"/>
  <c r="I173" i="6"/>
  <c r="I70" i="6"/>
  <c r="J70" i="6" s="1"/>
  <c r="I69" i="6"/>
  <c r="J73" i="6"/>
  <c r="J77" i="6"/>
  <c r="J81" i="6"/>
  <c r="J85" i="6"/>
  <c r="J89" i="6"/>
  <c r="J93" i="6"/>
  <c r="J97" i="6"/>
  <c r="J101" i="6"/>
  <c r="J105" i="6"/>
  <c r="J109" i="6"/>
  <c r="J113" i="6"/>
  <c r="J117" i="6"/>
  <c r="J121" i="6"/>
  <c r="J125" i="6"/>
  <c r="J129" i="6"/>
  <c r="J133" i="6"/>
  <c r="J137" i="6"/>
  <c r="J141" i="6"/>
  <c r="J145" i="6"/>
  <c r="J149" i="6"/>
  <c r="J153" i="6"/>
  <c r="J157" i="6"/>
  <c r="J161" i="6"/>
  <c r="J165" i="6"/>
  <c r="J169" i="6"/>
  <c r="J173" i="6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M66" i="4"/>
  <c r="R66" i="4" s="1"/>
  <c r="M67" i="4"/>
  <c r="R67" i="4" s="1"/>
  <c r="M68" i="4"/>
  <c r="R68" i="4" s="1"/>
  <c r="M69" i="4"/>
  <c r="R69" i="4" s="1"/>
  <c r="M70" i="4"/>
  <c r="R70" i="4" s="1"/>
  <c r="M71" i="4"/>
  <c r="R71" i="4" s="1"/>
  <c r="M72" i="4"/>
  <c r="R72" i="4" s="1"/>
  <c r="M73" i="4"/>
  <c r="R73" i="4" s="1"/>
  <c r="M74" i="4"/>
  <c r="R74" i="4" s="1"/>
  <c r="M75" i="4"/>
  <c r="R75" i="4" s="1"/>
  <c r="M76" i="4"/>
  <c r="R76" i="4" s="1"/>
  <c r="M77" i="4"/>
  <c r="R77" i="4" s="1"/>
  <c r="M78" i="4"/>
  <c r="R78" i="4" s="1"/>
  <c r="M79" i="4"/>
  <c r="R79" i="4" s="1"/>
  <c r="M80" i="4"/>
  <c r="R80" i="4" s="1"/>
  <c r="M81" i="4"/>
  <c r="R81" i="4" s="1"/>
  <c r="M82" i="4"/>
  <c r="R82" i="4" s="1"/>
  <c r="M83" i="4"/>
  <c r="R83" i="4" s="1"/>
  <c r="M84" i="4"/>
  <c r="R84" i="4" s="1"/>
  <c r="M85" i="4"/>
  <c r="R85" i="4" s="1"/>
  <c r="M86" i="4"/>
  <c r="R86" i="4" s="1"/>
  <c r="M87" i="4"/>
  <c r="R87" i="4" s="1"/>
  <c r="M88" i="4"/>
  <c r="R88" i="4" s="1"/>
  <c r="M89" i="4"/>
  <c r="R89" i="4" s="1"/>
  <c r="M90" i="4"/>
  <c r="R90" i="4" s="1"/>
  <c r="M91" i="4"/>
  <c r="R91" i="4" s="1"/>
  <c r="M92" i="4"/>
  <c r="R92" i="4" s="1"/>
  <c r="M93" i="4"/>
  <c r="R93" i="4" s="1"/>
  <c r="M94" i="4"/>
  <c r="R94" i="4" s="1"/>
  <c r="M95" i="4"/>
  <c r="R95" i="4" s="1"/>
  <c r="M96" i="4"/>
  <c r="R96" i="4" s="1"/>
  <c r="M97" i="4"/>
  <c r="R97" i="4" s="1"/>
  <c r="M98" i="4"/>
  <c r="R98" i="4" s="1"/>
  <c r="M99" i="4"/>
  <c r="R99" i="4" s="1"/>
  <c r="M100" i="4"/>
  <c r="R100" i="4" s="1"/>
  <c r="M101" i="4"/>
  <c r="R101" i="4" s="1"/>
  <c r="M102" i="4"/>
  <c r="R102" i="4" s="1"/>
  <c r="M103" i="4"/>
  <c r="R103" i="4" s="1"/>
  <c r="M104" i="4"/>
  <c r="R104" i="4" s="1"/>
  <c r="M105" i="4"/>
  <c r="R105" i="4" s="1"/>
  <c r="M106" i="4"/>
  <c r="R106" i="4" s="1"/>
  <c r="M107" i="4"/>
  <c r="R107" i="4" s="1"/>
  <c r="M108" i="4"/>
  <c r="R108" i="4" s="1"/>
  <c r="M109" i="4"/>
  <c r="R109" i="4" s="1"/>
  <c r="M110" i="4"/>
  <c r="R110" i="4" s="1"/>
  <c r="M111" i="4"/>
  <c r="R111" i="4" s="1"/>
  <c r="M112" i="4"/>
  <c r="R112" i="4" s="1"/>
  <c r="M113" i="4"/>
  <c r="R113" i="4" s="1"/>
  <c r="M114" i="4"/>
  <c r="R114" i="4" s="1"/>
  <c r="M115" i="4"/>
  <c r="R115" i="4" s="1"/>
  <c r="M116" i="4"/>
  <c r="R116" i="4" s="1"/>
  <c r="M117" i="4"/>
  <c r="R117" i="4" s="1"/>
  <c r="M118" i="4"/>
  <c r="R118" i="4" s="1"/>
  <c r="M119" i="4"/>
  <c r="R119" i="4" s="1"/>
  <c r="M120" i="4"/>
  <c r="R120" i="4" s="1"/>
  <c r="M121" i="4"/>
  <c r="R121" i="4" s="1"/>
  <c r="M122" i="4"/>
  <c r="R122" i="4" s="1"/>
  <c r="M123" i="4"/>
  <c r="R123" i="4" s="1"/>
  <c r="M124" i="4"/>
  <c r="R124" i="4" s="1"/>
  <c r="M125" i="4"/>
  <c r="R125" i="4" s="1"/>
  <c r="M126" i="4"/>
  <c r="R126" i="4" s="1"/>
  <c r="M127" i="4"/>
  <c r="R127" i="4" s="1"/>
  <c r="M128" i="4"/>
  <c r="R128" i="4" s="1"/>
  <c r="M129" i="4"/>
  <c r="R129" i="4" s="1"/>
  <c r="M130" i="4"/>
  <c r="R130" i="4" s="1"/>
  <c r="M131" i="4"/>
  <c r="R131" i="4" s="1"/>
  <c r="M132" i="4"/>
  <c r="R132" i="4" s="1"/>
  <c r="M133" i="4"/>
  <c r="R133" i="4" s="1"/>
  <c r="M134" i="4"/>
  <c r="R134" i="4" s="1"/>
  <c r="M135" i="4"/>
  <c r="R135" i="4" s="1"/>
  <c r="M136" i="4"/>
  <c r="R136" i="4" s="1"/>
  <c r="M137" i="4"/>
  <c r="R137" i="4" s="1"/>
  <c r="M138" i="4"/>
  <c r="R138" i="4" s="1"/>
  <c r="M139" i="4"/>
  <c r="R139" i="4" s="1"/>
  <c r="M140" i="4"/>
  <c r="R140" i="4" s="1"/>
  <c r="M141" i="4"/>
  <c r="R141" i="4" s="1"/>
  <c r="M142" i="4"/>
  <c r="R142" i="4" s="1"/>
  <c r="M143" i="4"/>
  <c r="R143" i="4" s="1"/>
  <c r="M144" i="4"/>
  <c r="R144" i="4" s="1"/>
  <c r="M145" i="4"/>
  <c r="R145" i="4" s="1"/>
  <c r="M146" i="4"/>
  <c r="R146" i="4" s="1"/>
  <c r="M147" i="4"/>
  <c r="R147" i="4" s="1"/>
  <c r="M148" i="4"/>
  <c r="R148" i="4" s="1"/>
  <c r="M149" i="4"/>
  <c r="R149" i="4" s="1"/>
  <c r="M150" i="4"/>
  <c r="R150" i="4" s="1"/>
  <c r="M151" i="4"/>
  <c r="R151" i="4" s="1"/>
  <c r="M152" i="4"/>
  <c r="R152" i="4" s="1"/>
  <c r="M153" i="4"/>
  <c r="R153" i="4" s="1"/>
  <c r="M154" i="4"/>
  <c r="R154" i="4" s="1"/>
  <c r="M155" i="4"/>
  <c r="R155" i="4" s="1"/>
  <c r="M156" i="4"/>
  <c r="R156" i="4" s="1"/>
  <c r="M157" i="4"/>
  <c r="R157" i="4" s="1"/>
  <c r="M158" i="4"/>
  <c r="R158" i="4" s="1"/>
  <c r="M159" i="4"/>
  <c r="R159" i="4" s="1"/>
  <c r="M160" i="4"/>
  <c r="R160" i="4" s="1"/>
  <c r="M161" i="4"/>
  <c r="R161" i="4" s="1"/>
  <c r="M162" i="4"/>
  <c r="R162" i="4" s="1"/>
  <c r="M163" i="4"/>
  <c r="R163" i="4" s="1"/>
  <c r="M164" i="4"/>
  <c r="R164" i="4" s="1"/>
  <c r="M165" i="4"/>
  <c r="R165" i="4" s="1"/>
  <c r="M166" i="4"/>
  <c r="R166" i="4" s="1"/>
  <c r="M167" i="4"/>
  <c r="R167" i="4" s="1"/>
  <c r="M168" i="4"/>
  <c r="R168" i="4" s="1"/>
  <c r="M169" i="4"/>
  <c r="R169" i="4" s="1"/>
  <c r="M170" i="4"/>
  <c r="R170" i="4" s="1"/>
  <c r="M171" i="4"/>
  <c r="R171" i="4" s="1"/>
  <c r="M172" i="4"/>
  <c r="R172" i="4" s="1"/>
  <c r="M173" i="4"/>
  <c r="R173" i="4" s="1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E66" i="4"/>
  <c r="J66" i="4" s="1"/>
  <c r="E67" i="4"/>
  <c r="J67" i="4" s="1"/>
  <c r="E68" i="4"/>
  <c r="J68" i="4" s="1"/>
  <c r="E69" i="4"/>
  <c r="J69" i="4" s="1"/>
  <c r="E70" i="4"/>
  <c r="J70" i="4" s="1"/>
  <c r="E71" i="4"/>
  <c r="J71" i="4" s="1"/>
  <c r="E72" i="4"/>
  <c r="J72" i="4" s="1"/>
  <c r="E73" i="4"/>
  <c r="J73" i="4" s="1"/>
  <c r="E74" i="4"/>
  <c r="J74" i="4" s="1"/>
  <c r="E75" i="4"/>
  <c r="J75" i="4" s="1"/>
  <c r="E76" i="4"/>
  <c r="J76" i="4" s="1"/>
  <c r="E77" i="4"/>
  <c r="J77" i="4" s="1"/>
  <c r="E78" i="4"/>
  <c r="J78" i="4" s="1"/>
  <c r="E79" i="4"/>
  <c r="E80" i="4"/>
  <c r="J80" i="4" s="1"/>
  <c r="E81" i="4"/>
  <c r="J81" i="4" s="1"/>
  <c r="E82" i="4"/>
  <c r="J82" i="4" s="1"/>
  <c r="E83" i="4"/>
  <c r="J83" i="4" s="1"/>
  <c r="E84" i="4"/>
  <c r="J84" i="4" s="1"/>
  <c r="E85" i="4"/>
  <c r="J85" i="4" s="1"/>
  <c r="E86" i="4"/>
  <c r="J86" i="4" s="1"/>
  <c r="E87" i="4"/>
  <c r="J87" i="4" s="1"/>
  <c r="E88" i="4"/>
  <c r="J88" i="4" s="1"/>
  <c r="E89" i="4"/>
  <c r="J89" i="4" s="1"/>
  <c r="E90" i="4"/>
  <c r="J90" i="4" s="1"/>
  <c r="E91" i="4"/>
  <c r="J91" i="4" s="1"/>
  <c r="E92" i="4"/>
  <c r="J92" i="4" s="1"/>
  <c r="E93" i="4"/>
  <c r="J93" i="4" s="1"/>
  <c r="E94" i="4"/>
  <c r="J94" i="4" s="1"/>
  <c r="E95" i="4"/>
  <c r="J95" i="4" s="1"/>
  <c r="E96" i="4"/>
  <c r="J96" i="4" s="1"/>
  <c r="E97" i="4"/>
  <c r="J97" i="4" s="1"/>
  <c r="E98" i="4"/>
  <c r="J98" i="4" s="1"/>
  <c r="E99" i="4"/>
  <c r="J99" i="4" s="1"/>
  <c r="E100" i="4"/>
  <c r="J100" i="4" s="1"/>
  <c r="E101" i="4"/>
  <c r="J101" i="4" s="1"/>
  <c r="E102" i="4"/>
  <c r="J102" i="4" s="1"/>
  <c r="E103" i="4"/>
  <c r="J103" i="4" s="1"/>
  <c r="E104" i="4"/>
  <c r="J104" i="4" s="1"/>
  <c r="E105" i="4"/>
  <c r="J105" i="4" s="1"/>
  <c r="E106" i="4"/>
  <c r="J106" i="4" s="1"/>
  <c r="E107" i="4"/>
  <c r="J107" i="4" s="1"/>
  <c r="E108" i="4"/>
  <c r="J108" i="4" s="1"/>
  <c r="E109" i="4"/>
  <c r="J109" i="4" s="1"/>
  <c r="E110" i="4"/>
  <c r="J110" i="4" s="1"/>
  <c r="E111" i="4"/>
  <c r="J111" i="4" s="1"/>
  <c r="E112" i="4"/>
  <c r="J112" i="4" s="1"/>
  <c r="E113" i="4"/>
  <c r="J113" i="4" s="1"/>
  <c r="E114" i="4"/>
  <c r="J114" i="4" s="1"/>
  <c r="E115" i="4"/>
  <c r="J115" i="4" s="1"/>
  <c r="E116" i="4"/>
  <c r="J116" i="4" s="1"/>
  <c r="E117" i="4"/>
  <c r="J117" i="4" s="1"/>
  <c r="E118" i="4"/>
  <c r="J118" i="4" s="1"/>
  <c r="E119" i="4"/>
  <c r="J119" i="4" s="1"/>
  <c r="E120" i="4"/>
  <c r="J120" i="4" s="1"/>
  <c r="E121" i="4"/>
  <c r="J121" i="4" s="1"/>
  <c r="E122" i="4"/>
  <c r="J122" i="4" s="1"/>
  <c r="E123" i="4"/>
  <c r="J123" i="4" s="1"/>
  <c r="E124" i="4"/>
  <c r="J124" i="4" s="1"/>
  <c r="E125" i="4"/>
  <c r="J125" i="4" s="1"/>
  <c r="E126" i="4"/>
  <c r="J126" i="4" s="1"/>
  <c r="E127" i="4"/>
  <c r="J127" i="4" s="1"/>
  <c r="E128" i="4"/>
  <c r="J128" i="4" s="1"/>
  <c r="E129" i="4"/>
  <c r="J129" i="4" s="1"/>
  <c r="E130" i="4"/>
  <c r="J130" i="4" s="1"/>
  <c r="E131" i="4"/>
  <c r="J131" i="4" s="1"/>
  <c r="E132" i="4"/>
  <c r="J132" i="4" s="1"/>
  <c r="E133" i="4"/>
  <c r="J133" i="4" s="1"/>
  <c r="E134" i="4"/>
  <c r="J134" i="4" s="1"/>
  <c r="E135" i="4"/>
  <c r="J135" i="4" s="1"/>
  <c r="E136" i="4"/>
  <c r="J136" i="4" s="1"/>
  <c r="E137" i="4"/>
  <c r="J137" i="4" s="1"/>
  <c r="E138" i="4"/>
  <c r="J138" i="4" s="1"/>
  <c r="E139" i="4"/>
  <c r="J139" i="4" s="1"/>
  <c r="E140" i="4"/>
  <c r="J140" i="4" s="1"/>
  <c r="E141" i="4"/>
  <c r="J141" i="4" s="1"/>
  <c r="E142" i="4"/>
  <c r="J142" i="4" s="1"/>
  <c r="E143" i="4"/>
  <c r="J143" i="4" s="1"/>
  <c r="E144" i="4"/>
  <c r="J144" i="4" s="1"/>
  <c r="E145" i="4"/>
  <c r="J145" i="4" s="1"/>
  <c r="E146" i="4"/>
  <c r="J146" i="4" s="1"/>
  <c r="E147" i="4"/>
  <c r="J147" i="4" s="1"/>
  <c r="E148" i="4"/>
  <c r="J148" i="4" s="1"/>
  <c r="E149" i="4"/>
  <c r="J149" i="4" s="1"/>
  <c r="E150" i="4"/>
  <c r="J150" i="4" s="1"/>
  <c r="E151" i="4"/>
  <c r="J151" i="4" s="1"/>
  <c r="E152" i="4"/>
  <c r="J152" i="4" s="1"/>
  <c r="E153" i="4"/>
  <c r="J153" i="4" s="1"/>
  <c r="E154" i="4"/>
  <c r="J154" i="4" s="1"/>
  <c r="E155" i="4"/>
  <c r="J155" i="4" s="1"/>
  <c r="E156" i="4"/>
  <c r="J156" i="4" s="1"/>
  <c r="E157" i="4"/>
  <c r="J157" i="4" s="1"/>
  <c r="E158" i="4"/>
  <c r="J158" i="4" s="1"/>
  <c r="E159" i="4"/>
  <c r="J159" i="4" s="1"/>
  <c r="E160" i="4"/>
  <c r="J160" i="4" s="1"/>
  <c r="E161" i="4"/>
  <c r="J161" i="4" s="1"/>
  <c r="E162" i="4"/>
  <c r="J162" i="4" s="1"/>
  <c r="E163" i="4"/>
  <c r="J163" i="4" s="1"/>
  <c r="E164" i="4"/>
  <c r="J164" i="4" s="1"/>
  <c r="E165" i="4"/>
  <c r="J165" i="4" s="1"/>
  <c r="E166" i="4"/>
  <c r="J166" i="4" s="1"/>
  <c r="E167" i="4"/>
  <c r="J167" i="4" s="1"/>
  <c r="E168" i="4"/>
  <c r="J168" i="4" s="1"/>
  <c r="E169" i="4"/>
  <c r="J169" i="4" s="1"/>
  <c r="E170" i="4"/>
  <c r="J170" i="4" s="1"/>
  <c r="E171" i="4"/>
  <c r="J171" i="4" s="1"/>
  <c r="E172" i="4"/>
  <c r="J172" i="4" s="1"/>
  <c r="E173" i="4"/>
  <c r="J173" i="4" s="1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8" i="3"/>
  <c r="J79" i="4" l="1"/>
  <c r="R148" i="6"/>
  <c r="R144" i="6"/>
  <c r="R140" i="6"/>
  <c r="R136" i="6"/>
  <c r="R132" i="6"/>
  <c r="R128" i="6"/>
  <c r="R124" i="6"/>
  <c r="R120" i="6"/>
  <c r="R116" i="6"/>
  <c r="R112" i="6"/>
  <c r="R108" i="6"/>
  <c r="R104" i="6"/>
  <c r="R100" i="6"/>
  <c r="R96" i="6"/>
  <c r="R92" i="6"/>
  <c r="R88" i="6"/>
  <c r="R84" i="6"/>
  <c r="R80" i="6"/>
  <c r="R76" i="6"/>
  <c r="R72" i="6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4" i="7"/>
  <c r="J50" i="7"/>
  <c r="R171" i="7"/>
  <c r="R167" i="7"/>
  <c r="R163" i="7"/>
  <c r="R159" i="7"/>
  <c r="R155" i="7"/>
  <c r="R151" i="7"/>
  <c r="R147" i="7"/>
  <c r="R143" i="7"/>
  <c r="R139" i="7"/>
  <c r="R135" i="7"/>
  <c r="R131" i="7"/>
  <c r="R127" i="7"/>
  <c r="R123" i="7"/>
  <c r="R119" i="7"/>
  <c r="R115" i="7"/>
  <c r="R111" i="7"/>
  <c r="R107" i="7"/>
  <c r="R103" i="7"/>
  <c r="R99" i="7"/>
  <c r="R95" i="7"/>
  <c r="R91" i="7"/>
  <c r="R87" i="7"/>
  <c r="R83" i="7"/>
  <c r="R79" i="7"/>
  <c r="R75" i="7"/>
  <c r="R71" i="7"/>
  <c r="R67" i="7"/>
  <c r="R63" i="7"/>
  <c r="R59" i="7"/>
  <c r="R55" i="7"/>
  <c r="R51" i="7"/>
  <c r="R47" i="7"/>
  <c r="J173" i="7"/>
  <c r="J169" i="7"/>
  <c r="J165" i="7"/>
  <c r="J161" i="7"/>
  <c r="J157" i="7"/>
  <c r="J153" i="7"/>
  <c r="J149" i="7"/>
  <c r="J145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81" i="7"/>
  <c r="J77" i="7"/>
  <c r="J73" i="7"/>
  <c r="J69" i="7"/>
  <c r="J65" i="7"/>
  <c r="J61" i="7"/>
  <c r="J57" i="7"/>
  <c r="J53" i="7"/>
  <c r="J49" i="7"/>
  <c r="R70" i="6"/>
  <c r="R170" i="6"/>
  <c r="R166" i="6"/>
  <c r="R162" i="6"/>
  <c r="R158" i="6"/>
  <c r="R154" i="6"/>
  <c r="R150" i="6"/>
  <c r="R146" i="6"/>
  <c r="R142" i="6"/>
  <c r="R138" i="6"/>
  <c r="R134" i="6"/>
  <c r="R130" i="6"/>
  <c r="R126" i="6"/>
  <c r="R122" i="6"/>
  <c r="R118" i="6"/>
  <c r="R114" i="6"/>
  <c r="R110" i="6"/>
  <c r="R106" i="6"/>
  <c r="R102" i="6"/>
  <c r="R98" i="6"/>
  <c r="R94" i="6"/>
  <c r="R90" i="6"/>
  <c r="R86" i="6"/>
  <c r="R82" i="6"/>
  <c r="R78" i="6"/>
  <c r="R74" i="6"/>
  <c r="J172" i="6"/>
  <c r="J168" i="6"/>
  <c r="J164" i="6"/>
  <c r="J160" i="6"/>
  <c r="J156" i="6"/>
  <c r="J152" i="6"/>
  <c r="J148" i="6"/>
  <c r="J144" i="6"/>
  <c r="J140" i="6"/>
  <c r="J136" i="6"/>
  <c r="J132" i="6"/>
  <c r="J128" i="6"/>
  <c r="J124" i="6"/>
  <c r="J120" i="6"/>
  <c r="J116" i="6"/>
  <c r="J112" i="6"/>
  <c r="J108" i="6"/>
  <c r="J104" i="6"/>
  <c r="J100" i="6"/>
  <c r="J96" i="6"/>
  <c r="J92" i="6"/>
  <c r="J88" i="6"/>
  <c r="J84" i="6"/>
  <c r="J80" i="6"/>
  <c r="J76" i="6"/>
  <c r="J72" i="6"/>
  <c r="R173" i="7"/>
  <c r="R169" i="7"/>
  <c r="R165" i="7"/>
  <c r="R161" i="7"/>
  <c r="R157" i="7"/>
  <c r="R153" i="7"/>
  <c r="R149" i="7"/>
  <c r="R145" i="7"/>
  <c r="R141" i="7"/>
  <c r="R137" i="7"/>
  <c r="R133" i="7"/>
  <c r="R129" i="7"/>
  <c r="R125" i="7"/>
  <c r="R121" i="7"/>
  <c r="R117" i="7"/>
  <c r="R113" i="7"/>
  <c r="R109" i="7"/>
  <c r="R105" i="7"/>
  <c r="R101" i="7"/>
  <c r="R97" i="7"/>
  <c r="R93" i="7"/>
  <c r="R89" i="7"/>
  <c r="R85" i="7"/>
  <c r="R81" i="7"/>
  <c r="R77" i="7"/>
  <c r="R73" i="7"/>
  <c r="R69" i="7"/>
  <c r="R65" i="7"/>
  <c r="R61" i="7"/>
  <c r="R57" i="7"/>
  <c r="R53" i="7"/>
  <c r="R49" i="7"/>
  <c r="R172" i="7"/>
  <c r="R168" i="7"/>
  <c r="R164" i="7"/>
  <c r="R160" i="7"/>
  <c r="R156" i="7"/>
  <c r="R152" i="7"/>
  <c r="R148" i="7"/>
  <c r="R144" i="7"/>
  <c r="R140" i="7"/>
  <c r="R136" i="7"/>
  <c r="R132" i="7"/>
  <c r="R128" i="7"/>
  <c r="R124" i="7"/>
  <c r="R120" i="7"/>
  <c r="R116" i="7"/>
  <c r="R112" i="7"/>
  <c r="R108" i="7"/>
  <c r="R104" i="7"/>
  <c r="R100" i="7"/>
  <c r="R96" i="7"/>
  <c r="R92" i="7"/>
  <c r="R88" i="7"/>
  <c r="R84" i="7"/>
  <c r="R80" i="7"/>
  <c r="R76" i="7"/>
  <c r="R72" i="7"/>
  <c r="R68" i="7"/>
  <c r="R64" i="7"/>
  <c r="R60" i="7"/>
  <c r="R56" i="7"/>
  <c r="R52" i="7"/>
  <c r="R48" i="7"/>
  <c r="J171" i="7"/>
  <c r="J167" i="7"/>
  <c r="J163" i="7"/>
  <c r="J159" i="7"/>
  <c r="J155" i="7"/>
  <c r="J151" i="7"/>
  <c r="J147" i="7"/>
  <c r="J143" i="7"/>
  <c r="J139" i="7"/>
  <c r="J135" i="7"/>
  <c r="J131" i="7"/>
  <c r="J127" i="7"/>
  <c r="J123" i="7"/>
  <c r="J119" i="7"/>
  <c r="J115" i="7"/>
  <c r="J111" i="7"/>
  <c r="J107" i="7"/>
  <c r="J103" i="7"/>
  <c r="J99" i="7"/>
  <c r="J95" i="7"/>
  <c r="J91" i="7"/>
  <c r="J87" i="7"/>
  <c r="J83" i="7"/>
  <c r="J79" i="7"/>
  <c r="J75" i="7"/>
  <c r="J71" i="7"/>
  <c r="J67" i="7"/>
  <c r="J63" i="7"/>
  <c r="J59" i="7"/>
  <c r="J55" i="7"/>
  <c r="J51" i="7"/>
  <c r="J47" i="7"/>
  <c r="R169" i="6"/>
  <c r="R165" i="6"/>
  <c r="R161" i="6"/>
  <c r="R157" i="6"/>
  <c r="R153" i="6"/>
  <c r="R149" i="6"/>
  <c r="R145" i="6"/>
  <c r="R141" i="6"/>
  <c r="R137" i="6"/>
  <c r="R133" i="6"/>
  <c r="R129" i="6"/>
  <c r="R125" i="6"/>
  <c r="R121" i="6"/>
  <c r="R117" i="6"/>
  <c r="R113" i="6"/>
  <c r="R109" i="6"/>
  <c r="R105" i="6"/>
  <c r="R101" i="6"/>
  <c r="R97" i="6"/>
  <c r="R93" i="6"/>
  <c r="R89" i="6"/>
  <c r="R85" i="6"/>
  <c r="R81" i="6"/>
  <c r="R77" i="6"/>
  <c r="R73" i="6"/>
  <c r="R150" i="3"/>
  <c r="R78" i="3"/>
  <c r="R173" i="3"/>
  <c r="R161" i="3"/>
  <c r="R157" i="3"/>
  <c r="R153" i="3"/>
  <c r="R141" i="3"/>
  <c r="R137" i="3"/>
  <c r="R133" i="3"/>
  <c r="R129" i="3"/>
  <c r="R125" i="3"/>
  <c r="R121" i="3"/>
  <c r="R117" i="3"/>
  <c r="R113" i="3"/>
  <c r="R109" i="3"/>
  <c r="R105" i="3"/>
  <c r="R101" i="3"/>
  <c r="R97" i="3"/>
  <c r="R93" i="3"/>
  <c r="R89" i="3"/>
  <c r="R85" i="3"/>
  <c r="R81" i="3"/>
  <c r="R77" i="3"/>
  <c r="R73" i="3"/>
  <c r="R170" i="3"/>
  <c r="R166" i="3"/>
  <c r="R162" i="3"/>
  <c r="R154" i="3"/>
  <c r="R146" i="3"/>
  <c r="R142" i="3"/>
  <c r="R138" i="3"/>
  <c r="R134" i="3"/>
  <c r="R130" i="3"/>
  <c r="R126" i="3"/>
  <c r="R122" i="3"/>
  <c r="R118" i="3"/>
  <c r="R114" i="3"/>
  <c r="R110" i="3"/>
  <c r="R106" i="3"/>
  <c r="R102" i="3"/>
  <c r="R98" i="3"/>
  <c r="R94" i="3"/>
  <c r="R90" i="3"/>
  <c r="R86" i="3"/>
  <c r="R82" i="3"/>
  <c r="R74" i="3"/>
  <c r="R169" i="3"/>
  <c r="R145" i="3"/>
  <c r="R172" i="3"/>
  <c r="R168" i="3"/>
  <c r="R164" i="3"/>
  <c r="R160" i="3"/>
  <c r="R156" i="3"/>
  <c r="R152" i="3"/>
  <c r="R148" i="3"/>
  <c r="R144" i="3"/>
  <c r="R140" i="3"/>
  <c r="R136" i="3"/>
  <c r="R132" i="3"/>
  <c r="R128" i="3"/>
  <c r="R124" i="3"/>
  <c r="R120" i="3"/>
  <c r="R116" i="3"/>
  <c r="R112" i="3"/>
  <c r="R108" i="3"/>
  <c r="R104" i="3"/>
  <c r="R100" i="3"/>
  <c r="R96" i="3"/>
  <c r="R92" i="3"/>
  <c r="R88" i="3"/>
  <c r="R84" i="3"/>
  <c r="R80" i="3"/>
  <c r="R76" i="3"/>
  <c r="R72" i="3"/>
  <c r="R158" i="3"/>
  <c r="R165" i="3"/>
  <c r="R149" i="3"/>
  <c r="R171" i="3"/>
  <c r="R167" i="3"/>
  <c r="R163" i="3"/>
  <c r="R159" i="3"/>
  <c r="R155" i="3"/>
  <c r="R151" i="3"/>
  <c r="R147" i="3"/>
  <c r="R143" i="3"/>
  <c r="R139" i="3"/>
  <c r="R135" i="3"/>
  <c r="R131" i="3"/>
  <c r="R127" i="3"/>
  <c r="R123" i="3"/>
  <c r="R119" i="3"/>
  <c r="R115" i="3"/>
  <c r="R111" i="3"/>
  <c r="R107" i="3"/>
  <c r="R103" i="3"/>
  <c r="R99" i="3"/>
  <c r="R95" i="3"/>
  <c r="R91" i="3"/>
  <c r="R87" i="3"/>
  <c r="R83" i="3"/>
  <c r="R79" i="3"/>
  <c r="R75" i="3"/>
  <c r="R71" i="3"/>
  <c r="J168" i="3"/>
  <c r="J160" i="3"/>
  <c r="J152" i="3"/>
  <c r="J144" i="3"/>
  <c r="J132" i="3"/>
  <c r="J120" i="3"/>
  <c r="J112" i="3"/>
  <c r="J104" i="3"/>
  <c r="J92" i="3"/>
  <c r="J80" i="3"/>
  <c r="J171" i="3"/>
  <c r="J151" i="3"/>
  <c r="J135" i="3"/>
  <c r="J119" i="3"/>
  <c r="J107" i="3"/>
  <c r="J99" i="3"/>
  <c r="J95" i="3"/>
  <c r="J91" i="3"/>
  <c r="J87" i="3"/>
  <c r="J83" i="3"/>
  <c r="J79" i="3"/>
  <c r="J75" i="3"/>
  <c r="J71" i="3"/>
  <c r="J172" i="3"/>
  <c r="J164" i="3"/>
  <c r="J156" i="3"/>
  <c r="J148" i="3"/>
  <c r="J140" i="3"/>
  <c r="J136" i="3"/>
  <c r="J124" i="3"/>
  <c r="J116" i="3"/>
  <c r="J108" i="3"/>
  <c r="J100" i="3"/>
  <c r="J96" i="3"/>
  <c r="J88" i="3"/>
  <c r="J84" i="3"/>
  <c r="J76" i="3"/>
  <c r="J72" i="3"/>
  <c r="J163" i="3"/>
  <c r="J155" i="3"/>
  <c r="J147" i="3"/>
  <c r="J139" i="3"/>
  <c r="J127" i="3"/>
  <c r="J115" i="3"/>
  <c r="J170" i="3"/>
  <c r="J166" i="3"/>
  <c r="J162" i="3"/>
  <c r="J158" i="3"/>
  <c r="J154" i="3"/>
  <c r="J150" i="3"/>
  <c r="J146" i="3"/>
  <c r="J142" i="3"/>
  <c r="J138" i="3"/>
  <c r="J134" i="3"/>
  <c r="J130" i="3"/>
  <c r="J126" i="3"/>
  <c r="J122" i="3"/>
  <c r="J118" i="3"/>
  <c r="J114" i="3"/>
  <c r="J110" i="3"/>
  <c r="J106" i="3"/>
  <c r="J102" i="3"/>
  <c r="J98" i="3"/>
  <c r="J94" i="3"/>
  <c r="J90" i="3"/>
  <c r="J86" i="3"/>
  <c r="J82" i="3"/>
  <c r="J78" i="3"/>
  <c r="J74" i="3"/>
  <c r="J128" i="3"/>
  <c r="J167" i="3"/>
  <c r="J159" i="3"/>
  <c r="J143" i="3"/>
  <c r="J131" i="3"/>
  <c r="J123" i="3"/>
  <c r="J111" i="3"/>
  <c r="J103" i="3"/>
  <c r="J173" i="3"/>
  <c r="J169" i="3"/>
  <c r="J165" i="3"/>
  <c r="J161" i="3"/>
  <c r="J157" i="3"/>
  <c r="J153" i="3"/>
  <c r="J149" i="3"/>
  <c r="J145" i="3"/>
  <c r="J141" i="3"/>
  <c r="J137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6"/>
  <c r="J171" i="6"/>
  <c r="J167" i="6"/>
  <c r="J163" i="6"/>
  <c r="J159" i="6"/>
  <c r="J155" i="6"/>
  <c r="J151" i="6"/>
  <c r="J147" i="6"/>
  <c r="J143" i="6"/>
  <c r="J139" i="6"/>
  <c r="J135" i="6"/>
  <c r="J131" i="6"/>
  <c r="J127" i="6"/>
  <c r="J123" i="6"/>
  <c r="J119" i="6"/>
  <c r="J115" i="6"/>
  <c r="J111" i="6"/>
  <c r="J107" i="6"/>
  <c r="J103" i="6"/>
  <c r="J99" i="6"/>
  <c r="J95" i="6"/>
  <c r="J91" i="6"/>
  <c r="J87" i="6"/>
  <c r="J83" i="6"/>
  <c r="J79" i="6"/>
  <c r="J75" i="6"/>
  <c r="J71" i="6"/>
  <c r="R173" i="6"/>
  <c r="R170" i="7"/>
  <c r="R166" i="7"/>
  <c r="R162" i="7"/>
  <c r="R158" i="7"/>
  <c r="R154" i="7"/>
  <c r="R150" i="7"/>
  <c r="R146" i="7"/>
  <c r="R142" i="7"/>
  <c r="R138" i="7"/>
  <c r="R134" i="7"/>
  <c r="R130" i="7"/>
  <c r="R126" i="7"/>
  <c r="R122" i="7"/>
  <c r="R118" i="7"/>
  <c r="R114" i="7"/>
  <c r="R110" i="7"/>
  <c r="R106" i="7"/>
  <c r="R102" i="7"/>
  <c r="R98" i="7"/>
  <c r="R94" i="7"/>
  <c r="R90" i="7"/>
  <c r="R86" i="7"/>
  <c r="R82" i="7"/>
  <c r="R78" i="7"/>
  <c r="R74" i="7"/>
  <c r="R70" i="7"/>
  <c r="R66" i="7"/>
  <c r="R62" i="7"/>
  <c r="R58" i="7"/>
  <c r="R54" i="7"/>
  <c r="R50" i="7"/>
  <c r="J172" i="7"/>
  <c r="J168" i="7"/>
  <c r="J164" i="7"/>
  <c r="J160" i="7"/>
  <c r="J156" i="7"/>
  <c r="J152" i="7"/>
  <c r="J148" i="7"/>
  <c r="J144" i="7"/>
  <c r="J140" i="7"/>
  <c r="J136" i="7"/>
  <c r="J132" i="7"/>
  <c r="J128" i="7"/>
  <c r="J124" i="7"/>
  <c r="J120" i="7"/>
  <c r="J116" i="7"/>
  <c r="J112" i="7"/>
  <c r="J108" i="7"/>
  <c r="J104" i="7"/>
  <c r="J100" i="7"/>
  <c r="J96" i="7"/>
  <c r="J92" i="7"/>
  <c r="J88" i="7"/>
  <c r="J84" i="7"/>
  <c r="J80" i="7"/>
  <c r="J76" i="7"/>
  <c r="J72" i="7"/>
  <c r="J68" i="7"/>
  <c r="J64" i="7"/>
  <c r="J60" i="7"/>
  <c r="J56" i="7"/>
  <c r="J52" i="7"/>
  <c r="J48" i="7"/>
  <c r="Q46" i="7"/>
  <c r="M46" i="7"/>
  <c r="I46" i="7"/>
  <c r="E46" i="7"/>
  <c r="Q65" i="4"/>
  <c r="M65" i="4"/>
  <c r="I65" i="4"/>
  <c r="E65" i="4"/>
  <c r="Q45" i="7"/>
  <c r="M45" i="7"/>
  <c r="I45" i="7"/>
  <c r="E45" i="7"/>
  <c r="Q44" i="7"/>
  <c r="M44" i="7"/>
  <c r="I44" i="7"/>
  <c r="E44" i="7"/>
  <c r="Q43" i="7"/>
  <c r="M43" i="7"/>
  <c r="I43" i="7"/>
  <c r="E43" i="7"/>
  <c r="Q42" i="7"/>
  <c r="M42" i="7"/>
  <c r="I42" i="7"/>
  <c r="E42" i="7"/>
  <c r="Q41" i="7"/>
  <c r="M41" i="7"/>
  <c r="I41" i="7"/>
  <c r="E41" i="7"/>
  <c r="Q40" i="7"/>
  <c r="M40" i="7"/>
  <c r="I40" i="7"/>
  <c r="E40" i="7"/>
  <c r="Q39" i="7"/>
  <c r="M39" i="7"/>
  <c r="I39" i="7"/>
  <c r="E39" i="7"/>
  <c r="Q38" i="7"/>
  <c r="M38" i="7"/>
  <c r="I38" i="7"/>
  <c r="E38" i="7"/>
  <c r="Q37" i="7"/>
  <c r="M37" i="7"/>
  <c r="I37" i="7"/>
  <c r="E37" i="7"/>
  <c r="Q36" i="7"/>
  <c r="M36" i="7"/>
  <c r="I36" i="7"/>
  <c r="E36" i="7"/>
  <c r="Q35" i="7"/>
  <c r="M35" i="7"/>
  <c r="I35" i="7"/>
  <c r="E35" i="7"/>
  <c r="Q34" i="7"/>
  <c r="M34" i="7"/>
  <c r="I34" i="7"/>
  <c r="E34" i="7"/>
  <c r="Q33" i="7"/>
  <c r="M33" i="7"/>
  <c r="I33" i="7"/>
  <c r="E33" i="7"/>
  <c r="Q32" i="7"/>
  <c r="M32" i="7"/>
  <c r="I32" i="7"/>
  <c r="E32" i="7"/>
  <c r="Q31" i="7"/>
  <c r="M31" i="7"/>
  <c r="I31" i="7"/>
  <c r="E31" i="7"/>
  <c r="Q30" i="7"/>
  <c r="M30" i="7"/>
  <c r="I30" i="7"/>
  <c r="E30" i="7"/>
  <c r="Q29" i="7"/>
  <c r="M29" i="7"/>
  <c r="I29" i="7"/>
  <c r="E29" i="7"/>
  <c r="Q28" i="7"/>
  <c r="M28" i="7"/>
  <c r="I28" i="7"/>
  <c r="E28" i="7"/>
  <c r="Q27" i="7"/>
  <c r="M27" i="7"/>
  <c r="I27" i="7"/>
  <c r="E27" i="7"/>
  <c r="Q26" i="7"/>
  <c r="M26" i="7"/>
  <c r="I26" i="7"/>
  <c r="E26" i="7"/>
  <c r="Q25" i="7"/>
  <c r="M25" i="7"/>
  <c r="I25" i="7"/>
  <c r="E25" i="7"/>
  <c r="Q24" i="7"/>
  <c r="M24" i="7"/>
  <c r="I24" i="7"/>
  <c r="E24" i="7"/>
  <c r="Q23" i="7"/>
  <c r="M23" i="7"/>
  <c r="I23" i="7"/>
  <c r="E23" i="7"/>
  <c r="Q22" i="7"/>
  <c r="M22" i="7"/>
  <c r="I22" i="7"/>
  <c r="E22" i="7"/>
  <c r="Q21" i="7"/>
  <c r="M21" i="7"/>
  <c r="I21" i="7"/>
  <c r="E21" i="7"/>
  <c r="Q20" i="7"/>
  <c r="M20" i="7"/>
  <c r="I20" i="7"/>
  <c r="E20" i="7"/>
  <c r="Q19" i="7"/>
  <c r="M19" i="7"/>
  <c r="I19" i="7"/>
  <c r="E19" i="7"/>
  <c r="Q18" i="7"/>
  <c r="M18" i="7"/>
  <c r="I18" i="7"/>
  <c r="E18" i="7"/>
  <c r="Q17" i="7"/>
  <c r="M17" i="7"/>
  <c r="I17" i="7"/>
  <c r="E17" i="7"/>
  <c r="Q16" i="7"/>
  <c r="M16" i="7"/>
  <c r="I16" i="7"/>
  <c r="E16" i="7"/>
  <c r="Q15" i="7"/>
  <c r="M15" i="7"/>
  <c r="I15" i="7"/>
  <c r="E15" i="7"/>
  <c r="Q14" i="7"/>
  <c r="M14" i="7"/>
  <c r="I14" i="7"/>
  <c r="E14" i="7"/>
  <c r="Q13" i="7"/>
  <c r="M13" i="7"/>
  <c r="I13" i="7"/>
  <c r="E13" i="7"/>
  <c r="Q12" i="7"/>
  <c r="M12" i="7"/>
  <c r="I12" i="7"/>
  <c r="E12" i="7"/>
  <c r="Q11" i="7"/>
  <c r="M11" i="7"/>
  <c r="I11" i="7"/>
  <c r="E11" i="7"/>
  <c r="Q10" i="7"/>
  <c r="M10" i="7"/>
  <c r="I10" i="7"/>
  <c r="E10" i="7"/>
  <c r="Q9" i="7"/>
  <c r="M9" i="7"/>
  <c r="I9" i="7"/>
  <c r="E9" i="7"/>
  <c r="Q8" i="7"/>
  <c r="M8" i="7"/>
  <c r="I8" i="7"/>
  <c r="E8" i="7"/>
  <c r="Q7" i="7"/>
  <c r="M7" i="7"/>
  <c r="I7" i="7"/>
  <c r="Q68" i="6"/>
  <c r="M68" i="6"/>
  <c r="I68" i="6"/>
  <c r="J68" i="6" s="1"/>
  <c r="Q67" i="6"/>
  <c r="M67" i="6"/>
  <c r="I67" i="6"/>
  <c r="J67" i="6" s="1"/>
  <c r="Q66" i="6"/>
  <c r="M66" i="6"/>
  <c r="I66" i="6"/>
  <c r="J66" i="6" s="1"/>
  <c r="Q65" i="6"/>
  <c r="M65" i="6"/>
  <c r="I65" i="6"/>
  <c r="J65" i="6" s="1"/>
  <c r="Q64" i="6"/>
  <c r="M64" i="6"/>
  <c r="I64" i="6"/>
  <c r="J64" i="6" s="1"/>
  <c r="Q63" i="6"/>
  <c r="M63" i="6"/>
  <c r="I63" i="6"/>
  <c r="J63" i="6" s="1"/>
  <c r="Q62" i="6"/>
  <c r="M62" i="6"/>
  <c r="I62" i="6"/>
  <c r="J62" i="6" s="1"/>
  <c r="Q61" i="6"/>
  <c r="M61" i="6"/>
  <c r="I61" i="6"/>
  <c r="J61" i="6" s="1"/>
  <c r="Q60" i="6"/>
  <c r="M60" i="6"/>
  <c r="I60" i="6"/>
  <c r="J60" i="6" s="1"/>
  <c r="Q59" i="6"/>
  <c r="M59" i="6"/>
  <c r="I59" i="6"/>
  <c r="J59" i="6" s="1"/>
  <c r="Q58" i="6"/>
  <c r="M58" i="6"/>
  <c r="I58" i="6"/>
  <c r="J58" i="6" s="1"/>
  <c r="Q57" i="6"/>
  <c r="M57" i="6"/>
  <c r="I57" i="6"/>
  <c r="J57" i="6" s="1"/>
  <c r="Q56" i="6"/>
  <c r="M56" i="6"/>
  <c r="I56" i="6"/>
  <c r="J56" i="6" s="1"/>
  <c r="Q55" i="6"/>
  <c r="M55" i="6"/>
  <c r="I55" i="6"/>
  <c r="J55" i="6" s="1"/>
  <c r="Q54" i="6"/>
  <c r="M54" i="6"/>
  <c r="I54" i="6"/>
  <c r="J54" i="6" s="1"/>
  <c r="Q53" i="6"/>
  <c r="M53" i="6"/>
  <c r="I53" i="6"/>
  <c r="J53" i="6" s="1"/>
  <c r="Q52" i="6"/>
  <c r="M52" i="6"/>
  <c r="I52" i="6"/>
  <c r="J52" i="6" s="1"/>
  <c r="Q51" i="6"/>
  <c r="M51" i="6"/>
  <c r="I51" i="6"/>
  <c r="J51" i="6" s="1"/>
  <c r="Q50" i="6"/>
  <c r="M50" i="6"/>
  <c r="I50" i="6"/>
  <c r="J50" i="6" s="1"/>
  <c r="Q49" i="6"/>
  <c r="M49" i="6"/>
  <c r="I49" i="6"/>
  <c r="J49" i="6" s="1"/>
  <c r="Q48" i="6"/>
  <c r="M48" i="6"/>
  <c r="I48" i="6"/>
  <c r="J48" i="6" s="1"/>
  <c r="Q47" i="6"/>
  <c r="M47" i="6"/>
  <c r="I47" i="6"/>
  <c r="J47" i="6" s="1"/>
  <c r="Q46" i="6"/>
  <c r="M46" i="6"/>
  <c r="I46" i="6"/>
  <c r="J46" i="6" s="1"/>
  <c r="Q45" i="6"/>
  <c r="M45" i="6"/>
  <c r="I45" i="6"/>
  <c r="J45" i="6" s="1"/>
  <c r="Q44" i="6"/>
  <c r="M44" i="6"/>
  <c r="I44" i="6"/>
  <c r="J44" i="6" s="1"/>
  <c r="Q43" i="6"/>
  <c r="M43" i="6"/>
  <c r="I43" i="6"/>
  <c r="J43" i="6" s="1"/>
  <c r="Q42" i="6"/>
  <c r="M42" i="6"/>
  <c r="I42" i="6"/>
  <c r="J42" i="6" s="1"/>
  <c r="Q41" i="6"/>
  <c r="M41" i="6"/>
  <c r="I41" i="6"/>
  <c r="J41" i="6" s="1"/>
  <c r="Q40" i="6"/>
  <c r="M40" i="6"/>
  <c r="I40" i="6"/>
  <c r="J40" i="6" s="1"/>
  <c r="Q39" i="6"/>
  <c r="M39" i="6"/>
  <c r="I39" i="6"/>
  <c r="J39" i="6" s="1"/>
  <c r="Q38" i="6"/>
  <c r="M38" i="6"/>
  <c r="I38" i="6"/>
  <c r="J38" i="6" s="1"/>
  <c r="Q37" i="6"/>
  <c r="M37" i="6"/>
  <c r="I37" i="6"/>
  <c r="J37" i="6" s="1"/>
  <c r="Q36" i="6"/>
  <c r="M36" i="6"/>
  <c r="I36" i="6"/>
  <c r="J36" i="6" s="1"/>
  <c r="Q35" i="6"/>
  <c r="M35" i="6"/>
  <c r="I35" i="6"/>
  <c r="J35" i="6" s="1"/>
  <c r="Q34" i="6"/>
  <c r="M34" i="6"/>
  <c r="I34" i="6"/>
  <c r="J34" i="6" s="1"/>
  <c r="Q33" i="6"/>
  <c r="M33" i="6"/>
  <c r="I33" i="6"/>
  <c r="J33" i="6" s="1"/>
  <c r="Q32" i="6"/>
  <c r="M32" i="6"/>
  <c r="I32" i="6"/>
  <c r="J32" i="6" s="1"/>
  <c r="Q31" i="6"/>
  <c r="M31" i="6"/>
  <c r="I31" i="6"/>
  <c r="J31" i="6" s="1"/>
  <c r="Q30" i="6"/>
  <c r="M30" i="6"/>
  <c r="I30" i="6"/>
  <c r="J30" i="6" s="1"/>
  <c r="Q29" i="6"/>
  <c r="M29" i="6"/>
  <c r="I29" i="6"/>
  <c r="J29" i="6" s="1"/>
  <c r="Q28" i="6"/>
  <c r="M28" i="6"/>
  <c r="I28" i="6"/>
  <c r="J28" i="6" s="1"/>
  <c r="Q27" i="6"/>
  <c r="M27" i="6"/>
  <c r="I27" i="6"/>
  <c r="J27" i="6" s="1"/>
  <c r="Q26" i="6"/>
  <c r="M26" i="6"/>
  <c r="I26" i="6"/>
  <c r="J26" i="6" s="1"/>
  <c r="Q25" i="6"/>
  <c r="M25" i="6"/>
  <c r="I25" i="6"/>
  <c r="J25" i="6" s="1"/>
  <c r="Q24" i="6"/>
  <c r="M24" i="6"/>
  <c r="I24" i="6"/>
  <c r="J24" i="6" s="1"/>
  <c r="Q23" i="6"/>
  <c r="M23" i="6"/>
  <c r="I23" i="6"/>
  <c r="J23" i="6" s="1"/>
  <c r="Q22" i="6"/>
  <c r="M22" i="6"/>
  <c r="I22" i="6"/>
  <c r="J22" i="6" s="1"/>
  <c r="Q21" i="6"/>
  <c r="M21" i="6"/>
  <c r="I21" i="6"/>
  <c r="J21" i="6" s="1"/>
  <c r="Q20" i="6"/>
  <c r="M20" i="6"/>
  <c r="I20" i="6"/>
  <c r="J20" i="6" s="1"/>
  <c r="Q19" i="6"/>
  <c r="M19" i="6"/>
  <c r="I19" i="6"/>
  <c r="J19" i="6" s="1"/>
  <c r="Q18" i="6"/>
  <c r="M18" i="6"/>
  <c r="I18" i="6"/>
  <c r="J18" i="6" s="1"/>
  <c r="Q17" i="6"/>
  <c r="M17" i="6"/>
  <c r="I17" i="6"/>
  <c r="J17" i="6" s="1"/>
  <c r="Q16" i="6"/>
  <c r="M16" i="6"/>
  <c r="I16" i="6"/>
  <c r="J16" i="6" s="1"/>
  <c r="Q15" i="6"/>
  <c r="M15" i="6"/>
  <c r="I15" i="6"/>
  <c r="J15" i="6" s="1"/>
  <c r="Q14" i="6"/>
  <c r="M14" i="6"/>
  <c r="I14" i="6"/>
  <c r="J14" i="6" s="1"/>
  <c r="Q13" i="6"/>
  <c r="M13" i="6"/>
  <c r="I13" i="6"/>
  <c r="J13" i="6" s="1"/>
  <c r="Q12" i="6"/>
  <c r="M12" i="6"/>
  <c r="I12" i="6"/>
  <c r="J12" i="6" s="1"/>
  <c r="Q11" i="6"/>
  <c r="M11" i="6"/>
  <c r="I11" i="6"/>
  <c r="J11" i="6" s="1"/>
  <c r="Q10" i="6"/>
  <c r="M10" i="6"/>
  <c r="I10" i="6"/>
  <c r="J10" i="6" s="1"/>
  <c r="Q9" i="6"/>
  <c r="M9" i="6"/>
  <c r="I9" i="6"/>
  <c r="J9" i="6" s="1"/>
  <c r="M8" i="6"/>
  <c r="I8" i="6"/>
  <c r="J8" i="6" s="1"/>
  <c r="M7" i="6"/>
  <c r="Q64" i="4"/>
  <c r="M64" i="4"/>
  <c r="I64" i="4"/>
  <c r="E64" i="4"/>
  <c r="Q63" i="4"/>
  <c r="M63" i="4"/>
  <c r="I63" i="4"/>
  <c r="E63" i="4"/>
  <c r="Q62" i="4"/>
  <c r="M62" i="4"/>
  <c r="I62" i="4"/>
  <c r="E62" i="4"/>
  <c r="Q61" i="4"/>
  <c r="M61" i="4"/>
  <c r="I61" i="4"/>
  <c r="E61" i="4"/>
  <c r="Q60" i="4"/>
  <c r="M60" i="4"/>
  <c r="I60" i="4"/>
  <c r="E60" i="4"/>
  <c r="Q59" i="4"/>
  <c r="M59" i="4"/>
  <c r="I59" i="4"/>
  <c r="E59" i="4"/>
  <c r="Q58" i="4"/>
  <c r="M58" i="4"/>
  <c r="I58" i="4"/>
  <c r="E58" i="4"/>
  <c r="Q57" i="4"/>
  <c r="M57" i="4"/>
  <c r="I57" i="4"/>
  <c r="E57" i="4"/>
  <c r="Q56" i="4"/>
  <c r="M56" i="4"/>
  <c r="I56" i="4"/>
  <c r="E56" i="4"/>
  <c r="Q55" i="4"/>
  <c r="M55" i="4"/>
  <c r="I55" i="4"/>
  <c r="E55" i="4"/>
  <c r="Q54" i="4"/>
  <c r="M54" i="4"/>
  <c r="I54" i="4"/>
  <c r="E54" i="4"/>
  <c r="Q53" i="4"/>
  <c r="M53" i="4"/>
  <c r="I53" i="4"/>
  <c r="E53" i="4"/>
  <c r="Q52" i="4"/>
  <c r="M52" i="4"/>
  <c r="I52" i="4"/>
  <c r="E52" i="4"/>
  <c r="Q51" i="4"/>
  <c r="M51" i="4"/>
  <c r="I51" i="4"/>
  <c r="E51" i="4"/>
  <c r="Q50" i="4"/>
  <c r="M50" i="4"/>
  <c r="I50" i="4"/>
  <c r="E50" i="4"/>
  <c r="Q49" i="4"/>
  <c r="M49" i="4"/>
  <c r="I49" i="4"/>
  <c r="E49" i="4"/>
  <c r="Q48" i="4"/>
  <c r="M48" i="4"/>
  <c r="I48" i="4"/>
  <c r="E48" i="4"/>
  <c r="Q47" i="4"/>
  <c r="M47" i="4"/>
  <c r="I47" i="4"/>
  <c r="E47" i="4"/>
  <c r="Q46" i="4"/>
  <c r="M46" i="4"/>
  <c r="I46" i="4"/>
  <c r="E46" i="4"/>
  <c r="Q45" i="4"/>
  <c r="M45" i="4"/>
  <c r="I45" i="4"/>
  <c r="E45" i="4"/>
  <c r="Q44" i="4"/>
  <c r="M44" i="4"/>
  <c r="I44" i="4"/>
  <c r="E44" i="4"/>
  <c r="Q43" i="4"/>
  <c r="M43" i="4"/>
  <c r="I43" i="4"/>
  <c r="E43" i="4"/>
  <c r="Q42" i="4"/>
  <c r="M42" i="4"/>
  <c r="I42" i="4"/>
  <c r="E42" i="4"/>
  <c r="Q41" i="4"/>
  <c r="M41" i="4"/>
  <c r="I41" i="4"/>
  <c r="E41" i="4"/>
  <c r="Q40" i="4"/>
  <c r="M40" i="4"/>
  <c r="I40" i="4"/>
  <c r="E40" i="4"/>
  <c r="Q39" i="4"/>
  <c r="M39" i="4"/>
  <c r="I39" i="4"/>
  <c r="E39" i="4"/>
  <c r="Q38" i="4"/>
  <c r="M38" i="4"/>
  <c r="I38" i="4"/>
  <c r="E38" i="4"/>
  <c r="Q37" i="4"/>
  <c r="M37" i="4"/>
  <c r="I37" i="4"/>
  <c r="E37" i="4"/>
  <c r="Q36" i="4"/>
  <c r="M36" i="4"/>
  <c r="I36" i="4"/>
  <c r="E36" i="4"/>
  <c r="Q35" i="4"/>
  <c r="M35" i="4"/>
  <c r="I35" i="4"/>
  <c r="E35" i="4"/>
  <c r="Q34" i="4"/>
  <c r="M34" i="4"/>
  <c r="I34" i="4"/>
  <c r="E34" i="4"/>
  <c r="Q33" i="4"/>
  <c r="M33" i="4"/>
  <c r="I33" i="4"/>
  <c r="E33" i="4"/>
  <c r="Q32" i="4"/>
  <c r="M32" i="4"/>
  <c r="I32" i="4"/>
  <c r="E32" i="4"/>
  <c r="Q31" i="4"/>
  <c r="M31" i="4"/>
  <c r="I31" i="4"/>
  <c r="E31" i="4"/>
  <c r="Q30" i="4"/>
  <c r="M30" i="4"/>
  <c r="I30" i="4"/>
  <c r="E30" i="4"/>
  <c r="Q29" i="4"/>
  <c r="M29" i="4"/>
  <c r="I29" i="4"/>
  <c r="E29" i="4"/>
  <c r="Q28" i="4"/>
  <c r="M28" i="4"/>
  <c r="I28" i="4"/>
  <c r="E28" i="4"/>
  <c r="Q27" i="4"/>
  <c r="M27" i="4"/>
  <c r="I27" i="4"/>
  <c r="E27" i="4"/>
  <c r="Q26" i="4"/>
  <c r="M26" i="4"/>
  <c r="I26" i="4"/>
  <c r="E26" i="4"/>
  <c r="Q25" i="4"/>
  <c r="M25" i="4"/>
  <c r="I25" i="4"/>
  <c r="E25" i="4"/>
  <c r="Q24" i="4"/>
  <c r="M24" i="4"/>
  <c r="I24" i="4"/>
  <c r="E24" i="4"/>
  <c r="Q23" i="4"/>
  <c r="M23" i="4"/>
  <c r="I23" i="4"/>
  <c r="E23" i="4"/>
  <c r="Q22" i="4"/>
  <c r="M22" i="4"/>
  <c r="I22" i="4"/>
  <c r="E22" i="4"/>
  <c r="Q21" i="4"/>
  <c r="M21" i="4"/>
  <c r="I21" i="4"/>
  <c r="E21" i="4"/>
  <c r="Q20" i="4"/>
  <c r="M20" i="4"/>
  <c r="I20" i="4"/>
  <c r="E20" i="4"/>
  <c r="Q19" i="4"/>
  <c r="M19" i="4"/>
  <c r="I19" i="4"/>
  <c r="E19" i="4"/>
  <c r="Q18" i="4"/>
  <c r="M18" i="4"/>
  <c r="I18" i="4"/>
  <c r="E18" i="4"/>
  <c r="Q17" i="4"/>
  <c r="M17" i="4"/>
  <c r="I17" i="4"/>
  <c r="E17" i="4"/>
  <c r="Q16" i="4"/>
  <c r="M16" i="4"/>
  <c r="I16" i="4"/>
  <c r="E16" i="4"/>
  <c r="Q15" i="4"/>
  <c r="M15" i="4"/>
  <c r="I15" i="4"/>
  <c r="E15" i="4"/>
  <c r="Q14" i="4"/>
  <c r="M14" i="4"/>
  <c r="I14" i="4"/>
  <c r="E14" i="4"/>
  <c r="Q13" i="4"/>
  <c r="M13" i="4"/>
  <c r="I13" i="4"/>
  <c r="E13" i="4"/>
  <c r="Q12" i="4"/>
  <c r="M12" i="4"/>
  <c r="I12" i="4"/>
  <c r="E12" i="4"/>
  <c r="Q11" i="4"/>
  <c r="M11" i="4"/>
  <c r="I11" i="4"/>
  <c r="E11" i="4"/>
  <c r="Q10" i="4"/>
  <c r="M10" i="4"/>
  <c r="I10" i="4"/>
  <c r="E10" i="4"/>
  <c r="Q9" i="4"/>
  <c r="M9" i="4"/>
  <c r="I9" i="4"/>
  <c r="E9" i="4"/>
  <c r="Q8" i="4"/>
  <c r="M8" i="4"/>
  <c r="I8" i="4"/>
  <c r="E8" i="4"/>
  <c r="N355" i="6" l="1"/>
  <c r="N353" i="6"/>
  <c r="N354" i="6"/>
  <c r="N359" i="6"/>
  <c r="N352" i="6"/>
  <c r="N357" i="6"/>
  <c r="N348" i="6"/>
  <c r="N358" i="6"/>
  <c r="N349" i="6"/>
  <c r="N356" i="6"/>
  <c r="N350" i="6"/>
  <c r="N351" i="6"/>
  <c r="N346" i="6"/>
  <c r="N347" i="6"/>
  <c r="N344" i="6"/>
  <c r="N340" i="6"/>
  <c r="N342" i="6"/>
  <c r="N345" i="6"/>
  <c r="N343" i="6"/>
  <c r="N341" i="6"/>
  <c r="N313" i="7"/>
  <c r="N315" i="7"/>
  <c r="N314" i="7"/>
  <c r="N312" i="7"/>
  <c r="N311" i="7"/>
  <c r="N338" i="6"/>
  <c r="N336" i="6"/>
  <c r="N339" i="6"/>
  <c r="N337" i="6"/>
  <c r="R8" i="7"/>
  <c r="R9" i="7"/>
  <c r="R10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39" i="6"/>
  <c r="R43" i="6"/>
  <c r="R47" i="6"/>
  <c r="R51" i="6"/>
  <c r="R55" i="6"/>
  <c r="R59" i="6"/>
  <c r="R63" i="6"/>
  <c r="R67" i="6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R10" i="6"/>
  <c r="R14" i="6"/>
  <c r="R18" i="6"/>
  <c r="R22" i="6"/>
  <c r="R26" i="6"/>
  <c r="R30" i="6"/>
  <c r="R34" i="6"/>
  <c r="R62" i="4"/>
  <c r="R63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N335" i="6"/>
  <c r="N333" i="6"/>
  <c r="N334" i="6"/>
  <c r="N332" i="6"/>
  <c r="R11" i="6"/>
  <c r="R15" i="6"/>
  <c r="R19" i="6"/>
  <c r="R23" i="6"/>
  <c r="R27" i="6"/>
  <c r="R31" i="6"/>
  <c r="R35" i="6"/>
  <c r="R38" i="6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N247" i="7"/>
  <c r="N275" i="7"/>
  <c r="N295" i="7"/>
  <c r="N231" i="7"/>
  <c r="N243" i="7"/>
  <c r="N255" i="7"/>
  <c r="N263" i="7"/>
  <c r="N271" i="7"/>
  <c r="N283" i="7"/>
  <c r="N291" i="7"/>
  <c r="N303" i="7"/>
  <c r="N235" i="7"/>
  <c r="N239" i="7"/>
  <c r="N251" i="7"/>
  <c r="N259" i="7"/>
  <c r="N267" i="7"/>
  <c r="N279" i="7"/>
  <c r="N287" i="7"/>
  <c r="N299" i="7"/>
  <c r="N307" i="7"/>
  <c r="N300" i="7"/>
  <c r="N296" i="7"/>
  <c r="N260" i="7"/>
  <c r="N292" i="7"/>
  <c r="N264" i="7"/>
  <c r="N236" i="7"/>
  <c r="N301" i="7"/>
  <c r="N285" i="7"/>
  <c r="N269" i="7"/>
  <c r="N253" i="7"/>
  <c r="N237" i="7"/>
  <c r="N306" i="7"/>
  <c r="N290" i="7"/>
  <c r="N274" i="7"/>
  <c r="N258" i="7"/>
  <c r="N242" i="7"/>
  <c r="N268" i="7"/>
  <c r="N304" i="7"/>
  <c r="N240" i="7"/>
  <c r="N305" i="7"/>
  <c r="N273" i="7"/>
  <c r="N241" i="7"/>
  <c r="N310" i="7"/>
  <c r="N278" i="7"/>
  <c r="N246" i="7"/>
  <c r="N288" i="7"/>
  <c r="N252" i="7"/>
  <c r="N284" i="7"/>
  <c r="N256" i="7"/>
  <c r="N297" i="7"/>
  <c r="N281" i="7"/>
  <c r="N265" i="7"/>
  <c r="N249" i="7"/>
  <c r="N233" i="7"/>
  <c r="N302" i="7"/>
  <c r="N286" i="7"/>
  <c r="N270" i="7"/>
  <c r="N254" i="7"/>
  <c r="N238" i="7"/>
  <c r="N308" i="7"/>
  <c r="N272" i="7"/>
  <c r="N289" i="7"/>
  <c r="N257" i="7"/>
  <c r="N294" i="7"/>
  <c r="N262" i="7"/>
  <c r="N230" i="7"/>
  <c r="N280" i="7"/>
  <c r="N244" i="7"/>
  <c r="N276" i="7"/>
  <c r="N248" i="7"/>
  <c r="N309" i="7"/>
  <c r="N293" i="7"/>
  <c r="N277" i="7"/>
  <c r="N261" i="7"/>
  <c r="N245" i="7"/>
  <c r="N298" i="7"/>
  <c r="N282" i="7"/>
  <c r="N266" i="7"/>
  <c r="N250" i="7"/>
  <c r="N234" i="7"/>
  <c r="N232" i="7"/>
  <c r="R64" i="4"/>
  <c r="J65" i="4"/>
  <c r="J52" i="4"/>
  <c r="J53" i="4"/>
  <c r="J54" i="4"/>
  <c r="J55" i="4"/>
  <c r="J56" i="4"/>
  <c r="J57" i="4"/>
  <c r="J58" i="4"/>
  <c r="J59" i="4"/>
  <c r="J60" i="4"/>
  <c r="J61" i="4"/>
  <c r="J62" i="4"/>
  <c r="J63" i="4"/>
  <c r="N235" i="6"/>
  <c r="N243" i="6"/>
  <c r="N251" i="6"/>
  <c r="N259" i="6"/>
  <c r="N275" i="6"/>
  <c r="N283" i="6"/>
  <c r="N295" i="6"/>
  <c r="N303" i="6"/>
  <c r="N315" i="6"/>
  <c r="N327" i="6"/>
  <c r="N239" i="6"/>
  <c r="N267" i="6"/>
  <c r="N287" i="6"/>
  <c r="N307" i="6"/>
  <c r="N323" i="6"/>
  <c r="N231" i="6"/>
  <c r="N247" i="6"/>
  <c r="N255" i="6"/>
  <c r="N263" i="6"/>
  <c r="N271" i="6"/>
  <c r="N279" i="6"/>
  <c r="N291" i="6"/>
  <c r="N299" i="6"/>
  <c r="N311" i="6"/>
  <c r="N319" i="6"/>
  <c r="N331" i="6"/>
  <c r="N328" i="6"/>
  <c r="N288" i="6"/>
  <c r="N256" i="6"/>
  <c r="N296" i="6"/>
  <c r="N304" i="6"/>
  <c r="N268" i="6"/>
  <c r="N236" i="6"/>
  <c r="N317" i="6"/>
  <c r="N301" i="6"/>
  <c r="N285" i="6"/>
  <c r="N269" i="6"/>
  <c r="N253" i="6"/>
  <c r="N237" i="6"/>
  <c r="N322" i="6"/>
  <c r="N306" i="6"/>
  <c r="N290" i="6"/>
  <c r="N274" i="6"/>
  <c r="N258" i="6"/>
  <c r="N242" i="6"/>
  <c r="N264" i="6"/>
  <c r="N312" i="6"/>
  <c r="N321" i="6"/>
  <c r="N273" i="6"/>
  <c r="N326" i="6"/>
  <c r="N262" i="6"/>
  <c r="N320" i="6"/>
  <c r="N280" i="6"/>
  <c r="N248" i="6"/>
  <c r="N244" i="6"/>
  <c r="N292" i="6"/>
  <c r="N260" i="6"/>
  <c r="N329" i="6"/>
  <c r="N313" i="6"/>
  <c r="N297" i="6"/>
  <c r="N281" i="6"/>
  <c r="N265" i="6"/>
  <c r="N249" i="6"/>
  <c r="N233" i="6"/>
  <c r="N318" i="6"/>
  <c r="N302" i="6"/>
  <c r="N286" i="6"/>
  <c r="N270" i="6"/>
  <c r="N254" i="6"/>
  <c r="N238" i="6"/>
  <c r="N300" i="6"/>
  <c r="N276" i="6"/>
  <c r="N305" i="6"/>
  <c r="N257" i="6"/>
  <c r="N310" i="6"/>
  <c r="N278" i="6"/>
  <c r="N230" i="6"/>
  <c r="N308" i="6"/>
  <c r="N272" i="6"/>
  <c r="N232" i="6"/>
  <c r="N324" i="6"/>
  <c r="N284" i="6"/>
  <c r="N252" i="6"/>
  <c r="N325" i="6"/>
  <c r="N309" i="6"/>
  <c r="N293" i="6"/>
  <c r="N277" i="6"/>
  <c r="N261" i="6"/>
  <c r="N245" i="6"/>
  <c r="N330" i="6"/>
  <c r="N314" i="6"/>
  <c r="N298" i="6"/>
  <c r="N282" i="6"/>
  <c r="N266" i="6"/>
  <c r="N250" i="6"/>
  <c r="N234" i="6"/>
  <c r="N316" i="6"/>
  <c r="N240" i="6"/>
  <c r="N289" i="6"/>
  <c r="N241" i="6"/>
  <c r="N294" i="6"/>
  <c r="N246" i="6"/>
  <c r="R65" i="4"/>
  <c r="J64" i="4"/>
  <c r="N223" i="7"/>
  <c r="N207" i="7"/>
  <c r="N175" i="7"/>
  <c r="N194" i="7"/>
  <c r="N214" i="7"/>
  <c r="N182" i="7"/>
  <c r="N186" i="7"/>
  <c r="N217" i="7"/>
  <c r="N201" i="7"/>
  <c r="N185" i="7"/>
  <c r="N224" i="7"/>
  <c r="N208" i="7"/>
  <c r="N192" i="7"/>
  <c r="N176" i="7"/>
  <c r="N188" i="7"/>
  <c r="N227" i="7"/>
  <c r="N193" i="7"/>
  <c r="N216" i="7"/>
  <c r="N184" i="7"/>
  <c r="N211" i="7"/>
  <c r="N195" i="7"/>
  <c r="N179" i="7"/>
  <c r="N222" i="7"/>
  <c r="N202" i="7"/>
  <c r="N221" i="7"/>
  <c r="N189" i="7"/>
  <c r="N212" i="7"/>
  <c r="N180" i="7"/>
  <c r="N215" i="7"/>
  <c r="N199" i="7"/>
  <c r="N191" i="7"/>
  <c r="N183" i="7"/>
  <c r="N174" i="7"/>
  <c r="N206" i="7"/>
  <c r="N178" i="7"/>
  <c r="N218" i="7"/>
  <c r="N229" i="7"/>
  <c r="N213" i="7"/>
  <c r="N197" i="7"/>
  <c r="N181" i="7"/>
  <c r="N220" i="7"/>
  <c r="N204" i="7"/>
  <c r="N219" i="7"/>
  <c r="N198" i="7"/>
  <c r="N210" i="7"/>
  <c r="N225" i="7"/>
  <c r="N209" i="7"/>
  <c r="N177" i="7"/>
  <c r="N200" i="7"/>
  <c r="N203" i="7"/>
  <c r="N187" i="7"/>
  <c r="N226" i="7"/>
  <c r="N190" i="7"/>
  <c r="N205" i="7"/>
  <c r="N228" i="7"/>
  <c r="N196" i="7"/>
  <c r="R12" i="6"/>
  <c r="R16" i="6"/>
  <c r="R20" i="6"/>
  <c r="R24" i="6"/>
  <c r="R28" i="6"/>
  <c r="R32" i="6"/>
  <c r="R36" i="6"/>
  <c r="R40" i="6"/>
  <c r="R44" i="6"/>
  <c r="R48" i="6"/>
  <c r="R52" i="6"/>
  <c r="R56" i="6"/>
  <c r="R60" i="6"/>
  <c r="R64" i="6"/>
  <c r="N187" i="6"/>
  <c r="N211" i="6"/>
  <c r="N222" i="6"/>
  <c r="N206" i="6"/>
  <c r="N190" i="6"/>
  <c r="N174" i="6"/>
  <c r="N195" i="6"/>
  <c r="N221" i="6"/>
  <c r="N205" i="6"/>
  <c r="N189" i="6"/>
  <c r="N203" i="6"/>
  <c r="N216" i="6"/>
  <c r="N200" i="6"/>
  <c r="N184" i="6"/>
  <c r="N226" i="6"/>
  <c r="N194" i="6"/>
  <c r="N207" i="6"/>
  <c r="N209" i="6"/>
  <c r="N177" i="6"/>
  <c r="N220" i="6"/>
  <c r="N188" i="6"/>
  <c r="N219" i="6"/>
  <c r="N199" i="6"/>
  <c r="N218" i="6"/>
  <c r="N202" i="6"/>
  <c r="N186" i="6"/>
  <c r="N227" i="6"/>
  <c r="N179" i="6"/>
  <c r="N217" i="6"/>
  <c r="N201" i="6"/>
  <c r="N185" i="6"/>
  <c r="N228" i="6"/>
  <c r="N212" i="6"/>
  <c r="N196" i="6"/>
  <c r="N180" i="6"/>
  <c r="N183" i="6"/>
  <c r="N210" i="6"/>
  <c r="N178" i="6"/>
  <c r="N225" i="6"/>
  <c r="N193" i="6"/>
  <c r="N204" i="6"/>
  <c r="N175" i="6"/>
  <c r="N191" i="6"/>
  <c r="N214" i="6"/>
  <c r="N198" i="6"/>
  <c r="N182" i="6"/>
  <c r="N215" i="6"/>
  <c r="N229" i="6"/>
  <c r="N213" i="6"/>
  <c r="N197" i="6"/>
  <c r="N181" i="6"/>
  <c r="N224" i="6"/>
  <c r="N208" i="6"/>
  <c r="N192" i="6"/>
  <c r="N176" i="6"/>
  <c r="N223" i="6"/>
  <c r="R42" i="6"/>
  <c r="R46" i="6"/>
  <c r="R50" i="6"/>
  <c r="R54" i="6"/>
  <c r="R58" i="6"/>
  <c r="R62" i="6"/>
  <c r="R66" i="6"/>
  <c r="R9" i="6"/>
  <c r="R13" i="6"/>
  <c r="R17" i="6"/>
  <c r="R21" i="6"/>
  <c r="R25" i="6"/>
  <c r="R29" i="6"/>
  <c r="R33" i="6"/>
  <c r="R37" i="6"/>
  <c r="R41" i="6"/>
  <c r="R45" i="6"/>
  <c r="R49" i="6"/>
  <c r="R53" i="6"/>
  <c r="R57" i="6"/>
  <c r="R61" i="6"/>
  <c r="R65" i="6"/>
  <c r="R68" i="6"/>
  <c r="R11" i="7"/>
  <c r="N156" i="7"/>
  <c r="R7" i="7"/>
  <c r="N77" i="7"/>
  <c r="N109" i="7"/>
  <c r="N141" i="7"/>
  <c r="N173" i="7"/>
  <c r="N78" i="7"/>
  <c r="N110" i="7"/>
  <c r="N142" i="7"/>
  <c r="N135" i="7"/>
  <c r="N163" i="7"/>
  <c r="N144" i="7"/>
  <c r="N88" i="7"/>
  <c r="N128" i="7"/>
  <c r="N49" i="7"/>
  <c r="N81" i="7"/>
  <c r="N113" i="7"/>
  <c r="N145" i="7"/>
  <c r="N50" i="7"/>
  <c r="N82" i="7"/>
  <c r="N114" i="7"/>
  <c r="N146" i="7"/>
  <c r="N151" i="7"/>
  <c r="N155" i="7"/>
  <c r="N155" i="6"/>
  <c r="N91" i="6"/>
  <c r="N70" i="6"/>
  <c r="N158" i="6"/>
  <c r="N142" i="6"/>
  <c r="N126" i="6"/>
  <c r="N110" i="6"/>
  <c r="N94" i="6"/>
  <c r="N78" i="6"/>
  <c r="N169" i="6"/>
  <c r="N149" i="6"/>
  <c r="N125" i="6"/>
  <c r="N105" i="6"/>
  <c r="N85" i="6"/>
  <c r="N168" i="6"/>
  <c r="N152" i="6"/>
  <c r="N136" i="6"/>
  <c r="N120" i="6"/>
  <c r="N104" i="6"/>
  <c r="N88" i="6"/>
  <c r="N72" i="6"/>
  <c r="N163" i="6"/>
  <c r="N143" i="6"/>
  <c r="N119" i="6"/>
  <c r="N99" i="6"/>
  <c r="N79" i="6"/>
  <c r="N113" i="6"/>
  <c r="N139" i="6"/>
  <c r="N75" i="6"/>
  <c r="N170" i="6"/>
  <c r="N154" i="6"/>
  <c r="N138" i="6"/>
  <c r="N122" i="6"/>
  <c r="N106" i="6"/>
  <c r="N90" i="6"/>
  <c r="N74" i="6"/>
  <c r="N165" i="6"/>
  <c r="N141" i="6"/>
  <c r="N121" i="6"/>
  <c r="N101" i="6"/>
  <c r="N77" i="6"/>
  <c r="N164" i="6"/>
  <c r="N148" i="6"/>
  <c r="N132" i="6"/>
  <c r="N116" i="6"/>
  <c r="N100" i="6"/>
  <c r="N84" i="6"/>
  <c r="N159" i="6"/>
  <c r="N135" i="6"/>
  <c r="N115" i="6"/>
  <c r="N95" i="6"/>
  <c r="N71" i="6"/>
  <c r="N161" i="6"/>
  <c r="N97" i="6"/>
  <c r="N69" i="6"/>
  <c r="N123" i="6"/>
  <c r="N166" i="6"/>
  <c r="N150" i="6"/>
  <c r="N134" i="6"/>
  <c r="N118" i="6"/>
  <c r="N102" i="6"/>
  <c r="N86" i="6"/>
  <c r="N157" i="6"/>
  <c r="N137" i="6"/>
  <c r="N117" i="6"/>
  <c r="N93" i="6"/>
  <c r="N73" i="6"/>
  <c r="N160" i="6"/>
  <c r="N144" i="6"/>
  <c r="N128" i="6"/>
  <c r="N112" i="6"/>
  <c r="N96" i="6"/>
  <c r="N80" i="6"/>
  <c r="N151" i="6"/>
  <c r="N131" i="6"/>
  <c r="N111" i="6"/>
  <c r="N87" i="6"/>
  <c r="N145" i="6"/>
  <c r="N81" i="6"/>
  <c r="N171" i="6"/>
  <c r="N107" i="6"/>
  <c r="N162" i="6"/>
  <c r="N146" i="6"/>
  <c r="N130" i="6"/>
  <c r="N114" i="6"/>
  <c r="N98" i="6"/>
  <c r="N82" i="6"/>
  <c r="N173" i="6"/>
  <c r="N153" i="6"/>
  <c r="N133" i="6"/>
  <c r="N109" i="6"/>
  <c r="N89" i="6"/>
  <c r="N172" i="6"/>
  <c r="N156" i="6"/>
  <c r="N140" i="6"/>
  <c r="N124" i="6"/>
  <c r="N108" i="6"/>
  <c r="N92" i="6"/>
  <c r="N76" i="6"/>
  <c r="N167" i="6"/>
  <c r="N147" i="6"/>
  <c r="N127" i="6"/>
  <c r="N103" i="6"/>
  <c r="N83" i="6"/>
  <c r="N129" i="6"/>
  <c r="N116" i="7"/>
  <c r="N84" i="7"/>
  <c r="N136" i="7"/>
  <c r="N152" i="7"/>
  <c r="N60" i="7"/>
  <c r="N112" i="7"/>
  <c r="N172" i="7"/>
  <c r="N68" i="7"/>
  <c r="N61" i="7"/>
  <c r="N93" i="7"/>
  <c r="N125" i="7"/>
  <c r="N157" i="7"/>
  <c r="N62" i="7"/>
  <c r="N94" i="7"/>
  <c r="N126" i="7"/>
  <c r="N158" i="7"/>
  <c r="N132" i="7"/>
  <c r="N64" i="7"/>
  <c r="N104" i="7"/>
  <c r="N65" i="7"/>
  <c r="N97" i="7"/>
  <c r="N129" i="7"/>
  <c r="N161" i="7"/>
  <c r="N66" i="7"/>
  <c r="N98" i="7"/>
  <c r="N130" i="7"/>
  <c r="N162" i="7"/>
  <c r="N80" i="7"/>
  <c r="N108" i="7"/>
  <c r="N31" i="7"/>
  <c r="N51" i="7"/>
  <c r="N59" i="7"/>
  <c r="N67" i="7"/>
  <c r="N75" i="7"/>
  <c r="N83" i="7"/>
  <c r="N91" i="7"/>
  <c r="N99" i="7"/>
  <c r="N107" i="7"/>
  <c r="N115" i="7"/>
  <c r="N123" i="7"/>
  <c r="N131" i="7"/>
  <c r="N55" i="7"/>
  <c r="N71" i="7"/>
  <c r="N87" i="7"/>
  <c r="N103" i="7"/>
  <c r="N119" i="7"/>
  <c r="N47" i="7"/>
  <c r="N63" i="7"/>
  <c r="N79" i="7"/>
  <c r="N95" i="7"/>
  <c r="N111" i="7"/>
  <c r="N127" i="7"/>
  <c r="N53" i="7"/>
  <c r="N69" i="7"/>
  <c r="N85" i="7"/>
  <c r="N101" i="7"/>
  <c r="N117" i="7"/>
  <c r="N133" i="7"/>
  <c r="N149" i="7"/>
  <c r="N165" i="7"/>
  <c r="N54" i="7"/>
  <c r="N70" i="7"/>
  <c r="N86" i="7"/>
  <c r="N102" i="7"/>
  <c r="N118" i="7"/>
  <c r="N134" i="7"/>
  <c r="N150" i="7"/>
  <c r="N166" i="7"/>
  <c r="N167" i="7"/>
  <c r="N143" i="7"/>
  <c r="N147" i="7"/>
  <c r="N96" i="7"/>
  <c r="N56" i="7"/>
  <c r="N92" i="7"/>
  <c r="N148" i="7"/>
  <c r="N168" i="7"/>
  <c r="N52" i="7"/>
  <c r="N72" i="7"/>
  <c r="N124" i="7"/>
  <c r="N140" i="7"/>
  <c r="N57" i="7"/>
  <c r="N73" i="7"/>
  <c r="N89" i="7"/>
  <c r="N105" i="7"/>
  <c r="N121" i="7"/>
  <c r="N137" i="7"/>
  <c r="N153" i="7"/>
  <c r="N169" i="7"/>
  <c r="N58" i="7"/>
  <c r="N74" i="7"/>
  <c r="N90" i="7"/>
  <c r="N106" i="7"/>
  <c r="N122" i="7"/>
  <c r="N138" i="7"/>
  <c r="N154" i="7"/>
  <c r="N170" i="7"/>
  <c r="N159" i="7"/>
  <c r="N139" i="7"/>
  <c r="N171" i="7"/>
  <c r="N76" i="7"/>
  <c r="N100" i="7"/>
  <c r="N120" i="7"/>
  <c r="N164" i="7"/>
  <c r="N160" i="7"/>
  <c r="N48" i="7"/>
  <c r="N46" i="7"/>
  <c r="Q7" i="4"/>
  <c r="I7" i="4"/>
  <c r="E7" i="7"/>
  <c r="N8" i="7"/>
  <c r="N9" i="7"/>
  <c r="N11" i="7"/>
  <c r="N13" i="7"/>
  <c r="N15" i="7"/>
  <c r="N16" i="7"/>
  <c r="N18" i="7"/>
  <c r="N20" i="7"/>
  <c r="N22" i="7"/>
  <c r="N24" i="7"/>
  <c r="N26" i="7"/>
  <c r="N28" i="7"/>
  <c r="N32" i="7"/>
  <c r="N34" i="7"/>
  <c r="N36" i="7"/>
  <c r="N38" i="7"/>
  <c r="N40" i="7"/>
  <c r="N44" i="7"/>
  <c r="N10" i="7"/>
  <c r="N12" i="7"/>
  <c r="N14" i="7"/>
  <c r="N17" i="7"/>
  <c r="N19" i="7"/>
  <c r="N21" i="7"/>
  <c r="N23" i="7"/>
  <c r="N25" i="7"/>
  <c r="N27" i="7"/>
  <c r="N42" i="7"/>
  <c r="N33" i="7"/>
  <c r="N35" i="7"/>
  <c r="N37" i="7"/>
  <c r="N39" i="7"/>
  <c r="N41" i="7"/>
  <c r="N43" i="7"/>
  <c r="N45" i="7"/>
  <c r="N7" i="7"/>
  <c r="N29" i="7"/>
  <c r="N30" i="7"/>
  <c r="I7" i="6"/>
  <c r="E7" i="6"/>
  <c r="Q7" i="6"/>
  <c r="R7" i="6" s="1"/>
  <c r="N11" i="6"/>
  <c r="N9" i="6"/>
  <c r="N15" i="6"/>
  <c r="N19" i="6"/>
  <c r="N8" i="6"/>
  <c r="N10" i="6"/>
  <c r="N12" i="6"/>
  <c r="N14" i="6"/>
  <c r="N16" i="6"/>
  <c r="N18" i="6"/>
  <c r="N67" i="6"/>
  <c r="N61" i="6"/>
  <c r="N57" i="6"/>
  <c r="N49" i="6"/>
  <c r="N47" i="6"/>
  <c r="N37" i="6"/>
  <c r="N35" i="6"/>
  <c r="N27" i="6"/>
  <c r="N7" i="6"/>
  <c r="N68" i="6"/>
  <c r="N66" i="6"/>
  <c r="N64" i="6"/>
  <c r="N62" i="6"/>
  <c r="N60" i="6"/>
  <c r="N58" i="6"/>
  <c r="N56" i="6"/>
  <c r="N54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N26" i="6"/>
  <c r="N25" i="6"/>
  <c r="N24" i="6"/>
  <c r="N23" i="6"/>
  <c r="N22" i="6"/>
  <c r="N21" i="6"/>
  <c r="N20" i="6"/>
  <c r="N33" i="6"/>
  <c r="N31" i="6"/>
  <c r="N65" i="6"/>
  <c r="N63" i="6"/>
  <c r="N59" i="6"/>
  <c r="N55" i="6"/>
  <c r="N53" i="6"/>
  <c r="N51" i="6"/>
  <c r="N45" i="6"/>
  <c r="N43" i="6"/>
  <c r="N41" i="6"/>
  <c r="N39" i="6"/>
  <c r="N29" i="6"/>
  <c r="N13" i="6"/>
  <c r="N17" i="6"/>
  <c r="M7" i="4"/>
  <c r="N321" i="4" s="1"/>
  <c r="E70" i="3"/>
  <c r="Q70" i="3"/>
  <c r="M70" i="3"/>
  <c r="I70" i="3"/>
  <c r="Q69" i="3"/>
  <c r="M69" i="3"/>
  <c r="I69" i="3"/>
  <c r="E69" i="3"/>
  <c r="Q68" i="3"/>
  <c r="M68" i="3"/>
  <c r="I68" i="3"/>
  <c r="E68" i="3"/>
  <c r="Q67" i="3"/>
  <c r="M67" i="3"/>
  <c r="I67" i="3"/>
  <c r="E67" i="3"/>
  <c r="Q66" i="3"/>
  <c r="M66" i="3"/>
  <c r="I66" i="3"/>
  <c r="E66" i="3"/>
  <c r="Q65" i="3"/>
  <c r="M65" i="3"/>
  <c r="I65" i="3"/>
  <c r="E65" i="3"/>
  <c r="Q64" i="3"/>
  <c r="M64" i="3"/>
  <c r="I64" i="3"/>
  <c r="E64" i="3"/>
  <c r="Q63" i="3"/>
  <c r="M63" i="3"/>
  <c r="I63" i="3"/>
  <c r="E63" i="3"/>
  <c r="Q62" i="3"/>
  <c r="M62" i="3"/>
  <c r="I62" i="3"/>
  <c r="E62" i="3"/>
  <c r="Q61" i="3"/>
  <c r="M61" i="3"/>
  <c r="I61" i="3"/>
  <c r="E61" i="3"/>
  <c r="Q60" i="3"/>
  <c r="M60" i="3"/>
  <c r="I60" i="3"/>
  <c r="E60" i="3"/>
  <c r="Q59" i="3"/>
  <c r="M59" i="3"/>
  <c r="I59" i="3"/>
  <c r="E59" i="3"/>
  <c r="Q58" i="3"/>
  <c r="M58" i="3"/>
  <c r="I58" i="3"/>
  <c r="E58" i="3"/>
  <c r="Q57" i="3"/>
  <c r="M57" i="3"/>
  <c r="I57" i="3"/>
  <c r="E57" i="3"/>
  <c r="Q56" i="3"/>
  <c r="M56" i="3"/>
  <c r="I56" i="3"/>
  <c r="E56" i="3"/>
  <c r="Q55" i="3"/>
  <c r="M55" i="3"/>
  <c r="I55" i="3"/>
  <c r="E55" i="3"/>
  <c r="Q54" i="3"/>
  <c r="M54" i="3"/>
  <c r="I54" i="3"/>
  <c r="E54" i="3"/>
  <c r="Q53" i="3"/>
  <c r="M53" i="3"/>
  <c r="I53" i="3"/>
  <c r="E53" i="3"/>
  <c r="Q52" i="3"/>
  <c r="M52" i="3"/>
  <c r="I52" i="3"/>
  <c r="E52" i="3"/>
  <c r="Q51" i="3"/>
  <c r="M51" i="3"/>
  <c r="I51" i="3"/>
  <c r="E51" i="3"/>
  <c r="Q50" i="3"/>
  <c r="M50" i="3"/>
  <c r="I50" i="3"/>
  <c r="E50" i="3"/>
  <c r="Q49" i="3"/>
  <c r="M49" i="3"/>
  <c r="I49" i="3"/>
  <c r="E49" i="3"/>
  <c r="Q48" i="3"/>
  <c r="M48" i="3"/>
  <c r="I48" i="3"/>
  <c r="E48" i="3"/>
  <c r="Q47" i="3"/>
  <c r="M47" i="3"/>
  <c r="I47" i="3"/>
  <c r="E47" i="3"/>
  <c r="Q46" i="3"/>
  <c r="M46" i="3"/>
  <c r="I46" i="3"/>
  <c r="E46" i="3"/>
  <c r="Q45" i="3"/>
  <c r="M45" i="3"/>
  <c r="I45" i="3"/>
  <c r="E45" i="3"/>
  <c r="Q44" i="3"/>
  <c r="M44" i="3"/>
  <c r="I44" i="3"/>
  <c r="E44" i="3"/>
  <c r="Q43" i="3"/>
  <c r="M43" i="3"/>
  <c r="I43" i="3"/>
  <c r="E43" i="3"/>
  <c r="Q42" i="3"/>
  <c r="M42" i="3"/>
  <c r="I42" i="3"/>
  <c r="E42" i="3"/>
  <c r="Q41" i="3"/>
  <c r="M41" i="3"/>
  <c r="I41" i="3"/>
  <c r="E41" i="3"/>
  <c r="Q40" i="3"/>
  <c r="M40" i="3"/>
  <c r="I40" i="3"/>
  <c r="E40" i="3"/>
  <c r="Q39" i="3"/>
  <c r="M39" i="3"/>
  <c r="I39" i="3"/>
  <c r="E39" i="3"/>
  <c r="Q38" i="3"/>
  <c r="M38" i="3"/>
  <c r="I38" i="3"/>
  <c r="E38" i="3"/>
  <c r="Q37" i="3"/>
  <c r="M37" i="3"/>
  <c r="I37" i="3"/>
  <c r="E37" i="3"/>
  <c r="Q36" i="3"/>
  <c r="M36" i="3"/>
  <c r="I36" i="3"/>
  <c r="E36" i="3"/>
  <c r="Q35" i="3"/>
  <c r="M35" i="3"/>
  <c r="I35" i="3"/>
  <c r="E35" i="3"/>
  <c r="Q34" i="3"/>
  <c r="M34" i="3"/>
  <c r="I34" i="3"/>
  <c r="E34" i="3"/>
  <c r="Q33" i="3"/>
  <c r="M33" i="3"/>
  <c r="I33" i="3"/>
  <c r="E33" i="3"/>
  <c r="Q32" i="3"/>
  <c r="M32" i="3"/>
  <c r="I32" i="3"/>
  <c r="E32" i="3"/>
  <c r="Q31" i="3"/>
  <c r="M31" i="3"/>
  <c r="I31" i="3"/>
  <c r="E31" i="3"/>
  <c r="Q30" i="3"/>
  <c r="M30" i="3"/>
  <c r="I30" i="3"/>
  <c r="E30" i="3"/>
  <c r="Q29" i="3"/>
  <c r="M29" i="3"/>
  <c r="I29" i="3"/>
  <c r="E29" i="3"/>
  <c r="Q28" i="3"/>
  <c r="M28" i="3"/>
  <c r="I28" i="3"/>
  <c r="E28" i="3"/>
  <c r="Q27" i="3"/>
  <c r="M27" i="3"/>
  <c r="I27" i="3"/>
  <c r="E27" i="3"/>
  <c r="Q26" i="3"/>
  <c r="M26" i="3"/>
  <c r="I26" i="3"/>
  <c r="E26" i="3"/>
  <c r="Q25" i="3"/>
  <c r="M25" i="3"/>
  <c r="I25" i="3"/>
  <c r="E25" i="3"/>
  <c r="Q24" i="3"/>
  <c r="M24" i="3"/>
  <c r="I24" i="3"/>
  <c r="E24" i="3"/>
  <c r="Q23" i="3"/>
  <c r="M23" i="3"/>
  <c r="I23" i="3"/>
  <c r="E23" i="3"/>
  <c r="Q22" i="3"/>
  <c r="M22" i="3"/>
  <c r="I22" i="3"/>
  <c r="E22" i="3"/>
  <c r="Q21" i="3"/>
  <c r="M21" i="3"/>
  <c r="I21" i="3"/>
  <c r="E21" i="3"/>
  <c r="Q20" i="3"/>
  <c r="M20" i="3"/>
  <c r="I20" i="3"/>
  <c r="E20" i="3"/>
  <c r="Q19" i="3"/>
  <c r="M19" i="3"/>
  <c r="I19" i="3"/>
  <c r="E19" i="3"/>
  <c r="Q18" i="3"/>
  <c r="M18" i="3"/>
  <c r="I18" i="3"/>
  <c r="E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J8" i="3" s="1"/>
  <c r="Q7" i="3"/>
  <c r="N317" i="4" l="1"/>
  <c r="N320" i="4"/>
  <c r="N319" i="4"/>
  <c r="N318" i="4"/>
  <c r="N316" i="4"/>
  <c r="F354" i="6"/>
  <c r="F358" i="6"/>
  <c r="F353" i="6"/>
  <c r="F348" i="6"/>
  <c r="F355" i="6"/>
  <c r="F356" i="6"/>
  <c r="F357" i="6"/>
  <c r="F359" i="6"/>
  <c r="F350" i="6"/>
  <c r="F349" i="6"/>
  <c r="F351" i="6"/>
  <c r="F352" i="6"/>
  <c r="F315" i="7"/>
  <c r="F313" i="7"/>
  <c r="F314" i="7"/>
  <c r="N315" i="4"/>
  <c r="N313" i="4"/>
  <c r="N314" i="4"/>
  <c r="F347" i="6"/>
  <c r="F345" i="6"/>
  <c r="F344" i="6"/>
  <c r="F346" i="6"/>
  <c r="F343" i="6"/>
  <c r="F341" i="6"/>
  <c r="F340" i="6"/>
  <c r="F342" i="6"/>
  <c r="F312" i="7"/>
  <c r="F311" i="7"/>
  <c r="F336" i="6"/>
  <c r="F339" i="6"/>
  <c r="F337" i="6"/>
  <c r="F338" i="6"/>
  <c r="N312" i="4"/>
  <c r="N311" i="4"/>
  <c r="F335" i="6"/>
  <c r="F334" i="6"/>
  <c r="F332" i="6"/>
  <c r="F333" i="6"/>
  <c r="F332" i="3"/>
  <c r="F333" i="3"/>
  <c r="F334" i="3"/>
  <c r="F335" i="3"/>
  <c r="F297" i="7"/>
  <c r="F281" i="7"/>
  <c r="F265" i="7"/>
  <c r="F249" i="7"/>
  <c r="F233" i="7"/>
  <c r="F300" i="7"/>
  <c r="F284" i="7"/>
  <c r="F268" i="7"/>
  <c r="F252" i="7"/>
  <c r="F236" i="7"/>
  <c r="F307" i="7"/>
  <c r="F291" i="7"/>
  <c r="F275" i="7"/>
  <c r="F259" i="7"/>
  <c r="F243" i="7"/>
  <c r="F310" i="7"/>
  <c r="F294" i="7"/>
  <c r="F278" i="7"/>
  <c r="F262" i="7"/>
  <c r="F246" i="7"/>
  <c r="F230" i="7"/>
  <c r="F309" i="7"/>
  <c r="F293" i="7"/>
  <c r="F277" i="7"/>
  <c r="F261" i="7"/>
  <c r="F245" i="7"/>
  <c r="F296" i="7"/>
  <c r="F280" i="7"/>
  <c r="F264" i="7"/>
  <c r="F248" i="7"/>
  <c r="F232" i="7"/>
  <c r="F303" i="7"/>
  <c r="F287" i="7"/>
  <c r="F271" i="7"/>
  <c r="F255" i="7"/>
  <c r="F239" i="7"/>
  <c r="F306" i="7"/>
  <c r="F290" i="7"/>
  <c r="F274" i="7"/>
  <c r="F258" i="7"/>
  <c r="F242" i="7"/>
  <c r="F305" i="7"/>
  <c r="F289" i="7"/>
  <c r="F273" i="7"/>
  <c r="F257" i="7"/>
  <c r="F241" i="7"/>
  <c r="F308" i="7"/>
  <c r="F292" i="7"/>
  <c r="F276" i="7"/>
  <c r="F260" i="7"/>
  <c r="F244" i="7"/>
  <c r="F299" i="7"/>
  <c r="F283" i="7"/>
  <c r="F267" i="7"/>
  <c r="F251" i="7"/>
  <c r="F235" i="7"/>
  <c r="F302" i="7"/>
  <c r="F286" i="7"/>
  <c r="F270" i="7"/>
  <c r="F254" i="7"/>
  <c r="F238" i="7"/>
  <c r="F301" i="7"/>
  <c r="F285" i="7"/>
  <c r="F269" i="7"/>
  <c r="F253" i="7"/>
  <c r="F237" i="7"/>
  <c r="F304" i="7"/>
  <c r="F288" i="7"/>
  <c r="F272" i="7"/>
  <c r="F256" i="7"/>
  <c r="F240" i="7"/>
  <c r="F295" i="7"/>
  <c r="F279" i="7"/>
  <c r="F263" i="7"/>
  <c r="F247" i="7"/>
  <c r="F231" i="7"/>
  <c r="F298" i="7"/>
  <c r="F282" i="7"/>
  <c r="F266" i="7"/>
  <c r="F250" i="7"/>
  <c r="F234" i="7"/>
  <c r="N234" i="4"/>
  <c r="N242" i="4"/>
  <c r="N250" i="4"/>
  <c r="N258" i="4"/>
  <c r="N266" i="4"/>
  <c r="N274" i="4"/>
  <c r="N282" i="4"/>
  <c r="N290" i="4"/>
  <c r="N230" i="4"/>
  <c r="N238" i="4"/>
  <c r="N246" i="4"/>
  <c r="N254" i="4"/>
  <c r="N262" i="4"/>
  <c r="N270" i="4"/>
  <c r="N278" i="4"/>
  <c r="N286" i="4"/>
  <c r="N239" i="4"/>
  <c r="N287" i="4"/>
  <c r="N298" i="4"/>
  <c r="N294" i="4"/>
  <c r="N302" i="4"/>
  <c r="N310" i="4"/>
  <c r="N255" i="4"/>
  <c r="N271" i="4"/>
  <c r="N306" i="4"/>
  <c r="N308" i="4"/>
  <c r="N292" i="4"/>
  <c r="N272" i="4"/>
  <c r="N260" i="4"/>
  <c r="N244" i="4"/>
  <c r="N251" i="4"/>
  <c r="N231" i="4"/>
  <c r="N303" i="4"/>
  <c r="N309" i="4"/>
  <c r="N293" i="4"/>
  <c r="N277" i="4"/>
  <c r="N261" i="4"/>
  <c r="N245" i="4"/>
  <c r="N299" i="4"/>
  <c r="N243" i="4"/>
  <c r="N300" i="4"/>
  <c r="N280" i="4"/>
  <c r="N252" i="4"/>
  <c r="N295" i="4"/>
  <c r="N301" i="4"/>
  <c r="N269" i="4"/>
  <c r="N237" i="4"/>
  <c r="N275" i="4"/>
  <c r="N267" i="4"/>
  <c r="N288" i="4"/>
  <c r="N256" i="4"/>
  <c r="N281" i="4"/>
  <c r="N249" i="4"/>
  <c r="N233" i="4"/>
  <c r="N259" i="4"/>
  <c r="N279" i="4"/>
  <c r="N296" i="4"/>
  <c r="N284" i="4"/>
  <c r="N268" i="4"/>
  <c r="N248" i="4"/>
  <c r="N232" i="4"/>
  <c r="N283" i="4"/>
  <c r="N305" i="4"/>
  <c r="N289" i="4"/>
  <c r="N273" i="4"/>
  <c r="N257" i="4"/>
  <c r="N241" i="4"/>
  <c r="N291" i="4"/>
  <c r="N264" i="4"/>
  <c r="N236" i="4"/>
  <c r="N263" i="4"/>
  <c r="N235" i="4"/>
  <c r="N285" i="4"/>
  <c r="N253" i="4"/>
  <c r="N247" i="4"/>
  <c r="N304" i="4"/>
  <c r="N276" i="4"/>
  <c r="N240" i="4"/>
  <c r="N297" i="4"/>
  <c r="N265" i="4"/>
  <c r="N307" i="4"/>
  <c r="F239" i="6"/>
  <c r="F287" i="6"/>
  <c r="F315" i="6"/>
  <c r="F235" i="6"/>
  <c r="F247" i="6"/>
  <c r="F255" i="6"/>
  <c r="F263" i="6"/>
  <c r="F271" i="6"/>
  <c r="F279" i="6"/>
  <c r="F291" i="6"/>
  <c r="F299" i="6"/>
  <c r="F303" i="6"/>
  <c r="F319" i="6"/>
  <c r="F327" i="6"/>
  <c r="F231" i="6"/>
  <c r="F243" i="6"/>
  <c r="F251" i="6"/>
  <c r="F259" i="6"/>
  <c r="F267" i="6"/>
  <c r="F275" i="6"/>
  <c r="F283" i="6"/>
  <c r="F295" i="6"/>
  <c r="F307" i="6"/>
  <c r="F311" i="6"/>
  <c r="F323" i="6"/>
  <c r="F331" i="6"/>
  <c r="F321" i="6"/>
  <c r="F305" i="6"/>
  <c r="F289" i="6"/>
  <c r="F273" i="6"/>
  <c r="F257" i="6"/>
  <c r="F241" i="6"/>
  <c r="F320" i="6"/>
  <c r="F304" i="6"/>
  <c r="F288" i="6"/>
  <c r="F272" i="6"/>
  <c r="F256" i="6"/>
  <c r="F240" i="6"/>
  <c r="F318" i="6"/>
  <c r="F302" i="6"/>
  <c r="F286" i="6"/>
  <c r="F270" i="6"/>
  <c r="F254" i="6"/>
  <c r="F238" i="6"/>
  <c r="F309" i="6"/>
  <c r="F261" i="6"/>
  <c r="F245" i="6"/>
  <c r="F324" i="6"/>
  <c r="F276" i="6"/>
  <c r="F306" i="6"/>
  <c r="F258" i="6"/>
  <c r="F317" i="6"/>
  <c r="F301" i="6"/>
  <c r="F285" i="6"/>
  <c r="F269" i="6"/>
  <c r="F253" i="6"/>
  <c r="F237" i="6"/>
  <c r="F316" i="6"/>
  <c r="F300" i="6"/>
  <c r="F284" i="6"/>
  <c r="F268" i="6"/>
  <c r="F252" i="6"/>
  <c r="F236" i="6"/>
  <c r="F330" i="6"/>
  <c r="F314" i="6"/>
  <c r="F298" i="6"/>
  <c r="F282" i="6"/>
  <c r="F266" i="6"/>
  <c r="F250" i="6"/>
  <c r="F234" i="6"/>
  <c r="F325" i="6"/>
  <c r="F277" i="6"/>
  <c r="F308" i="6"/>
  <c r="F260" i="6"/>
  <c r="F322" i="6"/>
  <c r="F274" i="6"/>
  <c r="F242" i="6"/>
  <c r="F329" i="6"/>
  <c r="F313" i="6"/>
  <c r="F297" i="6"/>
  <c r="F281" i="6"/>
  <c r="F265" i="6"/>
  <c r="F249" i="6"/>
  <c r="F233" i="6"/>
  <c r="F328" i="6"/>
  <c r="F312" i="6"/>
  <c r="F296" i="6"/>
  <c r="F280" i="6"/>
  <c r="F264" i="6"/>
  <c r="F248" i="6"/>
  <c r="F232" i="6"/>
  <c r="F326" i="6"/>
  <c r="F310" i="6"/>
  <c r="F294" i="6"/>
  <c r="F278" i="6"/>
  <c r="F262" i="6"/>
  <c r="F246" i="6"/>
  <c r="F230" i="6"/>
  <c r="F293" i="6"/>
  <c r="F292" i="6"/>
  <c r="F244" i="6"/>
  <c r="F290" i="6"/>
  <c r="N12" i="4"/>
  <c r="N16" i="4"/>
  <c r="N20" i="4"/>
  <c r="N24" i="4"/>
  <c r="N28" i="4"/>
  <c r="N32" i="4"/>
  <c r="N36" i="4"/>
  <c r="N40" i="4"/>
  <c r="N44" i="4"/>
  <c r="N48" i="4"/>
  <c r="N52" i="4"/>
  <c r="N5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112" i="4"/>
  <c r="N116" i="4"/>
  <c r="N120" i="4"/>
  <c r="N124" i="4"/>
  <c r="N128" i="4"/>
  <c r="N132" i="4"/>
  <c r="N136" i="4"/>
  <c r="N140" i="4"/>
  <c r="N144" i="4"/>
  <c r="N148" i="4"/>
  <c r="N152" i="4"/>
  <c r="N156" i="4"/>
  <c r="N160" i="4"/>
  <c r="N164" i="4"/>
  <c r="N168" i="4"/>
  <c r="N172" i="4"/>
  <c r="N176" i="4"/>
  <c r="N180" i="4"/>
  <c r="N184" i="4"/>
  <c r="N188" i="4"/>
  <c r="N192" i="4"/>
  <c r="N196" i="4"/>
  <c r="N200" i="4"/>
  <c r="N204" i="4"/>
  <c r="N208" i="4"/>
  <c r="N212" i="4"/>
  <c r="N216" i="4"/>
  <c r="N220" i="4"/>
  <c r="N224" i="4"/>
  <c r="N228" i="4"/>
  <c r="N19" i="4"/>
  <c r="N31" i="4"/>
  <c r="N43" i="4"/>
  <c r="N59" i="4"/>
  <c r="N71" i="4"/>
  <c r="N83" i="4"/>
  <c r="N99" i="4"/>
  <c r="N115" i="4"/>
  <c r="N131" i="4"/>
  <c r="N143" i="4"/>
  <c r="N155" i="4"/>
  <c r="N167" i="4"/>
  <c r="N183" i="4"/>
  <c r="N199" i="4"/>
  <c r="N215" i="4"/>
  <c r="N9" i="4"/>
  <c r="N13" i="4"/>
  <c r="N17" i="4"/>
  <c r="N21" i="4"/>
  <c r="N25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N109" i="4"/>
  <c r="N113" i="4"/>
  <c r="N117" i="4"/>
  <c r="N121" i="4"/>
  <c r="N125" i="4"/>
  <c r="N129" i="4"/>
  <c r="N133" i="4"/>
  <c r="N137" i="4"/>
  <c r="N141" i="4"/>
  <c r="N145" i="4"/>
  <c r="N149" i="4"/>
  <c r="N153" i="4"/>
  <c r="N157" i="4"/>
  <c r="N161" i="4"/>
  <c r="N165" i="4"/>
  <c r="N169" i="4"/>
  <c r="N173" i="4"/>
  <c r="N177" i="4"/>
  <c r="N181" i="4"/>
  <c r="N185" i="4"/>
  <c r="N189" i="4"/>
  <c r="N193" i="4"/>
  <c r="N197" i="4"/>
  <c r="N201" i="4"/>
  <c r="N205" i="4"/>
  <c r="N209" i="4"/>
  <c r="N213" i="4"/>
  <c r="N217" i="4"/>
  <c r="N221" i="4"/>
  <c r="N225" i="4"/>
  <c r="N229" i="4"/>
  <c r="N15" i="4"/>
  <c r="N27" i="4"/>
  <c r="N39" i="4"/>
  <c r="N51" i="4"/>
  <c r="N63" i="4"/>
  <c r="N75" i="4"/>
  <c r="N87" i="4"/>
  <c r="N103" i="4"/>
  <c r="N111" i="4"/>
  <c r="N123" i="4"/>
  <c r="N135" i="4"/>
  <c r="N151" i="4"/>
  <c r="N163" i="4"/>
  <c r="N175" i="4"/>
  <c r="N187" i="4"/>
  <c r="N195" i="4"/>
  <c r="N207" i="4"/>
  <c r="N219" i="4"/>
  <c r="N227" i="4"/>
  <c r="N10" i="4"/>
  <c r="N14" i="4"/>
  <c r="N18" i="4"/>
  <c r="N22" i="4"/>
  <c r="N26" i="4"/>
  <c r="N30" i="4"/>
  <c r="N34" i="4"/>
  <c r="N38" i="4"/>
  <c r="N42" i="4"/>
  <c r="N46" i="4"/>
  <c r="N50" i="4"/>
  <c r="N54" i="4"/>
  <c r="N58" i="4"/>
  <c r="N62" i="4"/>
  <c r="N66" i="4"/>
  <c r="N70" i="4"/>
  <c r="N74" i="4"/>
  <c r="N78" i="4"/>
  <c r="N82" i="4"/>
  <c r="N86" i="4"/>
  <c r="N90" i="4"/>
  <c r="N94" i="4"/>
  <c r="N98" i="4"/>
  <c r="N102" i="4"/>
  <c r="N106" i="4"/>
  <c r="N110" i="4"/>
  <c r="N114" i="4"/>
  <c r="N118" i="4"/>
  <c r="N122" i="4"/>
  <c r="N126" i="4"/>
  <c r="N130" i="4"/>
  <c r="N134" i="4"/>
  <c r="N138" i="4"/>
  <c r="N142" i="4"/>
  <c r="N146" i="4"/>
  <c r="N150" i="4"/>
  <c r="N154" i="4"/>
  <c r="N158" i="4"/>
  <c r="N162" i="4"/>
  <c r="N166" i="4"/>
  <c r="N170" i="4"/>
  <c r="N174" i="4"/>
  <c r="N178" i="4"/>
  <c r="N182" i="4"/>
  <c r="N186" i="4"/>
  <c r="N190" i="4"/>
  <c r="N194" i="4"/>
  <c r="N198" i="4"/>
  <c r="N202" i="4"/>
  <c r="N206" i="4"/>
  <c r="N210" i="4"/>
  <c r="N214" i="4"/>
  <c r="N218" i="4"/>
  <c r="N222" i="4"/>
  <c r="N226" i="4"/>
  <c r="N8" i="4"/>
  <c r="N11" i="4"/>
  <c r="N23" i="4"/>
  <c r="N35" i="4"/>
  <c r="N47" i="4"/>
  <c r="N55" i="4"/>
  <c r="N67" i="4"/>
  <c r="N79" i="4"/>
  <c r="N91" i="4"/>
  <c r="N95" i="4"/>
  <c r="N107" i="4"/>
  <c r="N119" i="4"/>
  <c r="N127" i="4"/>
  <c r="N139" i="4"/>
  <c r="N147" i="4"/>
  <c r="N159" i="4"/>
  <c r="N171" i="4"/>
  <c r="N179" i="4"/>
  <c r="N191" i="4"/>
  <c r="N203" i="4"/>
  <c r="N211" i="4"/>
  <c r="N223" i="4"/>
  <c r="J7" i="7"/>
  <c r="F7" i="7"/>
  <c r="F227" i="7"/>
  <c r="F211" i="7"/>
  <c r="F195" i="7"/>
  <c r="F179" i="7"/>
  <c r="F214" i="7"/>
  <c r="F194" i="7"/>
  <c r="F174" i="7"/>
  <c r="F229" i="7"/>
  <c r="F213" i="7"/>
  <c r="F197" i="7"/>
  <c r="F181" i="7"/>
  <c r="F216" i="7"/>
  <c r="F200" i="7"/>
  <c r="F184" i="7"/>
  <c r="F183" i="7"/>
  <c r="F223" i="7"/>
  <c r="F207" i="7"/>
  <c r="F191" i="7"/>
  <c r="F175" i="7"/>
  <c r="F206" i="7"/>
  <c r="F190" i="7"/>
  <c r="F222" i="7"/>
  <c r="F225" i="7"/>
  <c r="F209" i="7"/>
  <c r="F193" i="7"/>
  <c r="F177" i="7"/>
  <c r="F228" i="7"/>
  <c r="F212" i="7"/>
  <c r="F196" i="7"/>
  <c r="F180" i="7"/>
  <c r="F199" i="7"/>
  <c r="F218" i="7"/>
  <c r="F178" i="7"/>
  <c r="F217" i="7"/>
  <c r="F185" i="7"/>
  <c r="F220" i="7"/>
  <c r="F204" i="7"/>
  <c r="F219" i="7"/>
  <c r="F203" i="7"/>
  <c r="F187" i="7"/>
  <c r="F226" i="7"/>
  <c r="F202" i="7"/>
  <c r="F186" i="7"/>
  <c r="F210" i="7"/>
  <c r="F221" i="7"/>
  <c r="F205" i="7"/>
  <c r="F189" i="7"/>
  <c r="F224" i="7"/>
  <c r="F208" i="7"/>
  <c r="F192" i="7"/>
  <c r="F176" i="7"/>
  <c r="F215" i="7"/>
  <c r="F198" i="7"/>
  <c r="F182" i="7"/>
  <c r="F201" i="7"/>
  <c r="F188" i="7"/>
  <c r="F216" i="6"/>
  <c r="F208" i="6"/>
  <c r="F227" i="6"/>
  <c r="F211" i="6"/>
  <c r="F195" i="6"/>
  <c r="F179" i="6"/>
  <c r="F204" i="6"/>
  <c r="F226" i="6"/>
  <c r="F210" i="6"/>
  <c r="F194" i="6"/>
  <c r="F178" i="6"/>
  <c r="F188" i="6"/>
  <c r="F217" i="6"/>
  <c r="F201" i="6"/>
  <c r="F185" i="6"/>
  <c r="F183" i="6"/>
  <c r="F214" i="6"/>
  <c r="F198" i="6"/>
  <c r="F200" i="6"/>
  <c r="F205" i="6"/>
  <c r="F189" i="6"/>
  <c r="F180" i="6"/>
  <c r="F196" i="6"/>
  <c r="F223" i="6"/>
  <c r="F207" i="6"/>
  <c r="F191" i="6"/>
  <c r="F175" i="6"/>
  <c r="F192" i="6"/>
  <c r="F222" i="6"/>
  <c r="F206" i="6"/>
  <c r="F190" i="6"/>
  <c r="F174" i="6"/>
  <c r="F229" i="6"/>
  <c r="F213" i="6"/>
  <c r="F197" i="6"/>
  <c r="F181" i="6"/>
  <c r="F215" i="6"/>
  <c r="F199" i="6"/>
  <c r="F212" i="6"/>
  <c r="F182" i="6"/>
  <c r="F221" i="6"/>
  <c r="F176" i="6"/>
  <c r="F184" i="6"/>
  <c r="F219" i="6"/>
  <c r="F203" i="6"/>
  <c r="F187" i="6"/>
  <c r="F224" i="6"/>
  <c r="F218" i="6"/>
  <c r="F202" i="6"/>
  <c r="F186" i="6"/>
  <c r="F228" i="6"/>
  <c r="F225" i="6"/>
  <c r="F209" i="6"/>
  <c r="F193" i="6"/>
  <c r="F177" i="6"/>
  <c r="F220" i="6"/>
  <c r="F232" i="3"/>
  <c r="F236" i="3"/>
  <c r="F240" i="3"/>
  <c r="F244" i="3"/>
  <c r="F248" i="3"/>
  <c r="F252" i="3"/>
  <c r="F256" i="3"/>
  <c r="F260" i="3"/>
  <c r="F264" i="3"/>
  <c r="F268" i="3"/>
  <c r="F272" i="3"/>
  <c r="F276" i="3"/>
  <c r="F280" i="3"/>
  <c r="F284" i="3"/>
  <c r="F288" i="3"/>
  <c r="F292" i="3"/>
  <c r="F296" i="3"/>
  <c r="F300" i="3"/>
  <c r="F304" i="3"/>
  <c r="F308" i="3"/>
  <c r="F312" i="3"/>
  <c r="F316" i="3"/>
  <c r="F320" i="3"/>
  <c r="F324" i="3"/>
  <c r="F328" i="3"/>
  <c r="F231" i="3"/>
  <c r="F239" i="3"/>
  <c r="F247" i="3"/>
  <c r="F255" i="3"/>
  <c r="F263" i="3"/>
  <c r="F275" i="3"/>
  <c r="F283" i="3"/>
  <c r="F291" i="3"/>
  <c r="F299" i="3"/>
  <c r="F303" i="3"/>
  <c r="F311" i="3"/>
  <c r="F319" i="3"/>
  <c r="F327" i="3"/>
  <c r="F331" i="3"/>
  <c r="F233" i="3"/>
  <c r="F237" i="3"/>
  <c r="F241" i="3"/>
  <c r="F245" i="3"/>
  <c r="F249" i="3"/>
  <c r="F253" i="3"/>
  <c r="F257" i="3"/>
  <c r="F261" i="3"/>
  <c r="F265" i="3"/>
  <c r="F269" i="3"/>
  <c r="F273" i="3"/>
  <c r="F277" i="3"/>
  <c r="F281" i="3"/>
  <c r="F285" i="3"/>
  <c r="F289" i="3"/>
  <c r="F293" i="3"/>
  <c r="F297" i="3"/>
  <c r="F301" i="3"/>
  <c r="F305" i="3"/>
  <c r="F309" i="3"/>
  <c r="F313" i="3"/>
  <c r="F317" i="3"/>
  <c r="F321" i="3"/>
  <c r="F325" i="3"/>
  <c r="F329" i="3"/>
  <c r="F235" i="3"/>
  <c r="F243" i="3"/>
  <c r="F251" i="3"/>
  <c r="F259" i="3"/>
  <c r="F267" i="3"/>
  <c r="F271" i="3"/>
  <c r="F279" i="3"/>
  <c r="F287" i="3"/>
  <c r="F295" i="3"/>
  <c r="F307" i="3"/>
  <c r="F315" i="3"/>
  <c r="F323" i="3"/>
  <c r="F230" i="3"/>
  <c r="F234" i="3"/>
  <c r="F238" i="3"/>
  <c r="F242" i="3"/>
  <c r="F246" i="3"/>
  <c r="F250" i="3"/>
  <c r="F254" i="3"/>
  <c r="F258" i="3"/>
  <c r="F262" i="3"/>
  <c r="F266" i="3"/>
  <c r="F270" i="3"/>
  <c r="F274" i="3"/>
  <c r="F278" i="3"/>
  <c r="F282" i="3"/>
  <c r="F286" i="3"/>
  <c r="F290" i="3"/>
  <c r="F294" i="3"/>
  <c r="F298" i="3"/>
  <c r="F302" i="3"/>
  <c r="F306" i="3"/>
  <c r="F310" i="3"/>
  <c r="F314" i="3"/>
  <c r="F318" i="3"/>
  <c r="F322" i="3"/>
  <c r="F326" i="3"/>
  <c r="F330" i="3"/>
  <c r="R10" i="3"/>
  <c r="N10" i="3"/>
  <c r="N239" i="3"/>
  <c r="N255" i="3"/>
  <c r="N271" i="3"/>
  <c r="N287" i="3"/>
  <c r="N303" i="3"/>
  <c r="N319" i="3"/>
  <c r="N243" i="3"/>
  <c r="N259" i="3"/>
  <c r="N275" i="3"/>
  <c r="N291" i="3"/>
  <c r="N307" i="3"/>
  <c r="N323" i="3"/>
  <c r="N231" i="3"/>
  <c r="N247" i="3"/>
  <c r="N263" i="3"/>
  <c r="N279" i="3"/>
  <c r="N295" i="3"/>
  <c r="N311" i="3"/>
  <c r="N327" i="3"/>
  <c r="N267" i="3"/>
  <c r="N331" i="3"/>
  <c r="N251" i="3"/>
  <c r="N178" i="3"/>
  <c r="N190" i="3"/>
  <c r="N202" i="3"/>
  <c r="N210" i="3"/>
  <c r="N222" i="3"/>
  <c r="N283" i="3"/>
  <c r="N315" i="3"/>
  <c r="N182" i="3"/>
  <c r="N194" i="3"/>
  <c r="N198" i="3"/>
  <c r="N214" i="3"/>
  <c r="N226" i="3"/>
  <c r="N235" i="3"/>
  <c r="N299" i="3"/>
  <c r="N174" i="3"/>
  <c r="N186" i="3"/>
  <c r="N206" i="3"/>
  <c r="N218" i="3"/>
  <c r="N224" i="3"/>
  <c r="N192" i="3"/>
  <c r="N215" i="3"/>
  <c r="N183" i="3"/>
  <c r="N217" i="3"/>
  <c r="N201" i="3"/>
  <c r="N181" i="3"/>
  <c r="N212" i="3"/>
  <c r="N180" i="3"/>
  <c r="N211" i="3"/>
  <c r="N179" i="3"/>
  <c r="N325" i="3"/>
  <c r="N309" i="3"/>
  <c r="N293" i="3"/>
  <c r="N277" i="3"/>
  <c r="N261" i="3"/>
  <c r="N245" i="3"/>
  <c r="N324" i="3"/>
  <c r="N316" i="3"/>
  <c r="N308" i="3"/>
  <c r="N300" i="3"/>
  <c r="N292" i="3"/>
  <c r="N284" i="3"/>
  <c r="N276" i="3"/>
  <c r="N268" i="3"/>
  <c r="N260" i="3"/>
  <c r="N252" i="3"/>
  <c r="N244" i="3"/>
  <c r="N236" i="3"/>
  <c r="N322" i="3"/>
  <c r="N306" i="3"/>
  <c r="N290" i="3"/>
  <c r="N274" i="3"/>
  <c r="N258" i="3"/>
  <c r="N242" i="3"/>
  <c r="N229" i="3"/>
  <c r="N191" i="3"/>
  <c r="N221" i="3"/>
  <c r="N185" i="3"/>
  <c r="N188" i="3"/>
  <c r="N187" i="3"/>
  <c r="N313" i="3"/>
  <c r="N281" i="3"/>
  <c r="N249" i="3"/>
  <c r="N310" i="3"/>
  <c r="N246" i="3"/>
  <c r="N216" i="3"/>
  <c r="N184" i="3"/>
  <c r="N207" i="3"/>
  <c r="N175" i="3"/>
  <c r="N213" i="3"/>
  <c r="N197" i="3"/>
  <c r="N177" i="3"/>
  <c r="N204" i="3"/>
  <c r="N189" i="3"/>
  <c r="N203" i="3"/>
  <c r="N321" i="3"/>
  <c r="N305" i="3"/>
  <c r="N289" i="3"/>
  <c r="N273" i="3"/>
  <c r="N257" i="3"/>
  <c r="N241" i="3"/>
  <c r="N318" i="3"/>
  <c r="N302" i="3"/>
  <c r="N286" i="3"/>
  <c r="N270" i="3"/>
  <c r="N254" i="3"/>
  <c r="N238" i="3"/>
  <c r="N223" i="3"/>
  <c r="N326" i="3"/>
  <c r="N278" i="3"/>
  <c r="N230" i="3"/>
  <c r="N208" i="3"/>
  <c r="N176" i="3"/>
  <c r="N199" i="3"/>
  <c r="N225" i="3"/>
  <c r="N209" i="3"/>
  <c r="N193" i="3"/>
  <c r="N228" i="3"/>
  <c r="N196" i="3"/>
  <c r="N227" i="3"/>
  <c r="N195" i="3"/>
  <c r="N317" i="3"/>
  <c r="N301" i="3"/>
  <c r="N285" i="3"/>
  <c r="N269" i="3"/>
  <c r="N253" i="3"/>
  <c r="N237" i="3"/>
  <c r="N328" i="3"/>
  <c r="N320" i="3"/>
  <c r="N312" i="3"/>
  <c r="N304" i="3"/>
  <c r="N296" i="3"/>
  <c r="N288" i="3"/>
  <c r="N280" i="3"/>
  <c r="N272" i="3"/>
  <c r="N264" i="3"/>
  <c r="N256" i="3"/>
  <c r="N248" i="3"/>
  <c r="N240" i="3"/>
  <c r="N232" i="3"/>
  <c r="N330" i="3"/>
  <c r="N314" i="3"/>
  <c r="N298" i="3"/>
  <c r="N282" i="3"/>
  <c r="N266" i="3"/>
  <c r="N250" i="3"/>
  <c r="N234" i="3"/>
  <c r="N200" i="3"/>
  <c r="N205" i="3"/>
  <c r="N220" i="3"/>
  <c r="N219" i="3"/>
  <c r="N329" i="3"/>
  <c r="N297" i="3"/>
  <c r="N265" i="3"/>
  <c r="N233" i="3"/>
  <c r="N294" i="3"/>
  <c r="N262" i="3"/>
  <c r="N116" i="3"/>
  <c r="N167" i="3"/>
  <c r="N159" i="3"/>
  <c r="N151" i="3"/>
  <c r="N143" i="3"/>
  <c r="N135" i="3"/>
  <c r="N127" i="3"/>
  <c r="N161" i="3"/>
  <c r="N137" i="3"/>
  <c r="N121" i="3"/>
  <c r="N105" i="3"/>
  <c r="N89" i="3"/>
  <c r="N73" i="3"/>
  <c r="N154" i="3"/>
  <c r="N126" i="3"/>
  <c r="N94" i="3"/>
  <c r="N74" i="3"/>
  <c r="N88" i="3"/>
  <c r="N165" i="3"/>
  <c r="N155" i="3"/>
  <c r="N139" i="3"/>
  <c r="N115" i="3"/>
  <c r="N99" i="3"/>
  <c r="N75" i="3"/>
  <c r="N150" i="3"/>
  <c r="N173" i="3"/>
  <c r="N157" i="3"/>
  <c r="N141" i="3"/>
  <c r="N133" i="3"/>
  <c r="N125" i="3"/>
  <c r="N117" i="3"/>
  <c r="N109" i="3"/>
  <c r="N101" i="3"/>
  <c r="N93" i="3"/>
  <c r="N85" i="3"/>
  <c r="N77" i="3"/>
  <c r="N170" i="3"/>
  <c r="N162" i="3"/>
  <c r="N146" i="3"/>
  <c r="N138" i="3"/>
  <c r="N130" i="3"/>
  <c r="N122" i="3"/>
  <c r="N114" i="3"/>
  <c r="N106" i="3"/>
  <c r="N98" i="3"/>
  <c r="N90" i="3"/>
  <c r="N82" i="3"/>
  <c r="N169" i="3"/>
  <c r="N172" i="3"/>
  <c r="N164" i="3"/>
  <c r="N156" i="3"/>
  <c r="N148" i="3"/>
  <c r="N140" i="3"/>
  <c r="N132" i="3"/>
  <c r="N124" i="3"/>
  <c r="N108" i="3"/>
  <c r="N100" i="3"/>
  <c r="N92" i="3"/>
  <c r="N84" i="3"/>
  <c r="N76" i="3"/>
  <c r="N158" i="3"/>
  <c r="N149" i="3"/>
  <c r="N119" i="3"/>
  <c r="N111" i="3"/>
  <c r="N103" i="3"/>
  <c r="N95" i="3"/>
  <c r="N87" i="3"/>
  <c r="N79" i="3"/>
  <c r="N71" i="3"/>
  <c r="N78" i="3"/>
  <c r="N129" i="3"/>
  <c r="N113" i="3"/>
  <c r="N97" i="3"/>
  <c r="N81" i="3"/>
  <c r="N166" i="3"/>
  <c r="N142" i="3"/>
  <c r="N118" i="3"/>
  <c r="N110" i="3"/>
  <c r="N86" i="3"/>
  <c r="N120" i="3"/>
  <c r="N96" i="3"/>
  <c r="N72" i="3"/>
  <c r="N171" i="3"/>
  <c r="N147" i="3"/>
  <c r="N123" i="3"/>
  <c r="N107" i="3"/>
  <c r="N83" i="3"/>
  <c r="N168" i="3"/>
  <c r="N160" i="3"/>
  <c r="N144" i="3"/>
  <c r="N136" i="3"/>
  <c r="N128" i="3"/>
  <c r="N112" i="3"/>
  <c r="N153" i="3"/>
  <c r="N134" i="3"/>
  <c r="N102" i="3"/>
  <c r="N145" i="3"/>
  <c r="N152" i="3"/>
  <c r="N104" i="3"/>
  <c r="N80" i="3"/>
  <c r="N163" i="3"/>
  <c r="N131" i="3"/>
  <c r="N91" i="3"/>
  <c r="R8" i="3"/>
  <c r="N8" i="3"/>
  <c r="R11" i="3"/>
  <c r="N11" i="3"/>
  <c r="R15" i="3"/>
  <c r="N15" i="3"/>
  <c r="R70" i="3"/>
  <c r="N70" i="3"/>
  <c r="R9" i="3"/>
  <c r="N9" i="3"/>
  <c r="N12" i="3"/>
  <c r="R12" i="3"/>
  <c r="R13" i="3"/>
  <c r="N13" i="3"/>
  <c r="R14" i="3"/>
  <c r="N14" i="3"/>
  <c r="N16" i="3"/>
  <c r="R16" i="3"/>
  <c r="R17" i="3"/>
  <c r="N17" i="3"/>
  <c r="R18" i="3"/>
  <c r="N18" i="3"/>
  <c r="R19" i="3"/>
  <c r="N19" i="3"/>
  <c r="N20" i="3"/>
  <c r="R20" i="3"/>
  <c r="R21" i="3"/>
  <c r="N21" i="3"/>
  <c r="R22" i="3"/>
  <c r="N22" i="3"/>
  <c r="R23" i="3"/>
  <c r="N23" i="3"/>
  <c r="R24" i="3"/>
  <c r="N24" i="3"/>
  <c r="R25" i="3"/>
  <c r="N25" i="3"/>
  <c r="R26" i="3"/>
  <c r="N26" i="3"/>
  <c r="R27" i="3"/>
  <c r="N27" i="3"/>
  <c r="N28" i="3"/>
  <c r="R28" i="3"/>
  <c r="R29" i="3"/>
  <c r="N29" i="3"/>
  <c r="R30" i="3"/>
  <c r="N30" i="3"/>
  <c r="R31" i="3"/>
  <c r="N31" i="3"/>
  <c r="N32" i="3"/>
  <c r="R32" i="3"/>
  <c r="R33" i="3"/>
  <c r="N33" i="3"/>
  <c r="R34" i="3"/>
  <c r="N34" i="3"/>
  <c r="R35" i="3"/>
  <c r="N35" i="3"/>
  <c r="N36" i="3"/>
  <c r="R36" i="3"/>
  <c r="R37" i="3"/>
  <c r="N37" i="3"/>
  <c r="R38" i="3"/>
  <c r="N38" i="3"/>
  <c r="R39" i="3"/>
  <c r="N39" i="3"/>
  <c r="R40" i="3"/>
  <c r="N40" i="3"/>
  <c r="R41" i="3"/>
  <c r="N41" i="3"/>
  <c r="R42" i="3"/>
  <c r="N42" i="3"/>
  <c r="R43" i="3"/>
  <c r="N43" i="3"/>
  <c r="N44" i="3"/>
  <c r="R44" i="3"/>
  <c r="R45" i="3"/>
  <c r="N45" i="3"/>
  <c r="R46" i="3"/>
  <c r="N46" i="3"/>
  <c r="R47" i="3"/>
  <c r="N47" i="3"/>
  <c r="N48" i="3"/>
  <c r="R48" i="3"/>
  <c r="R49" i="3"/>
  <c r="N49" i="3"/>
  <c r="R50" i="3"/>
  <c r="N50" i="3"/>
  <c r="R51" i="3"/>
  <c r="N51" i="3"/>
  <c r="N52" i="3"/>
  <c r="R52" i="3"/>
  <c r="R53" i="3"/>
  <c r="N53" i="3"/>
  <c r="R54" i="3"/>
  <c r="N54" i="3"/>
  <c r="R55" i="3"/>
  <c r="N55" i="3"/>
  <c r="R56" i="3"/>
  <c r="N56" i="3"/>
  <c r="R57" i="3"/>
  <c r="N57" i="3"/>
  <c r="R58" i="3"/>
  <c r="N58" i="3"/>
  <c r="R59" i="3"/>
  <c r="N59" i="3"/>
  <c r="N60" i="3"/>
  <c r="R60" i="3"/>
  <c r="R61" i="3"/>
  <c r="N61" i="3"/>
  <c r="R62" i="3"/>
  <c r="N62" i="3"/>
  <c r="R63" i="3"/>
  <c r="N63" i="3"/>
  <c r="N64" i="3"/>
  <c r="R64" i="3"/>
  <c r="R65" i="3"/>
  <c r="N65" i="3"/>
  <c r="R66" i="3"/>
  <c r="N66" i="3"/>
  <c r="R67" i="3"/>
  <c r="N67" i="3"/>
  <c r="N68" i="3"/>
  <c r="R68" i="3"/>
  <c r="R69" i="3"/>
  <c r="N69" i="3"/>
  <c r="F9" i="3"/>
  <c r="J9" i="3"/>
  <c r="F12" i="3"/>
  <c r="J12" i="3"/>
  <c r="F16" i="3"/>
  <c r="J16" i="3"/>
  <c r="J18" i="3"/>
  <c r="F18" i="3"/>
  <c r="F21" i="3"/>
  <c r="J21" i="3"/>
  <c r="F24" i="3"/>
  <c r="J24" i="3"/>
  <c r="J26" i="3"/>
  <c r="F26" i="3"/>
  <c r="F29" i="3"/>
  <c r="J29" i="3"/>
  <c r="J31" i="3"/>
  <c r="F31" i="3"/>
  <c r="J34" i="3"/>
  <c r="F34" i="3"/>
  <c r="F37" i="3"/>
  <c r="J37" i="3"/>
  <c r="J39" i="3"/>
  <c r="F39" i="3"/>
  <c r="F41" i="3"/>
  <c r="J41" i="3"/>
  <c r="J43" i="3"/>
  <c r="F43" i="3"/>
  <c r="F45" i="3"/>
  <c r="J45" i="3"/>
  <c r="J47" i="3"/>
  <c r="F47" i="3"/>
  <c r="F49" i="3"/>
  <c r="J49" i="3"/>
  <c r="J51" i="3"/>
  <c r="F51" i="3"/>
  <c r="F53" i="3"/>
  <c r="J53" i="3"/>
  <c r="J54" i="3"/>
  <c r="F54" i="3"/>
  <c r="J55" i="3"/>
  <c r="F55" i="3"/>
  <c r="F56" i="3"/>
  <c r="J56" i="3"/>
  <c r="J58" i="3"/>
  <c r="F58" i="3"/>
  <c r="J59" i="3"/>
  <c r="F59" i="3"/>
  <c r="F60" i="3"/>
  <c r="J60" i="3"/>
  <c r="F61" i="3"/>
  <c r="J61" i="3"/>
  <c r="J62" i="3"/>
  <c r="F62" i="3"/>
  <c r="J63" i="3"/>
  <c r="F63" i="3"/>
  <c r="F64" i="3"/>
  <c r="J64" i="3"/>
  <c r="F65" i="3"/>
  <c r="J65" i="3"/>
  <c r="J66" i="3"/>
  <c r="F66" i="3"/>
  <c r="J67" i="3"/>
  <c r="F67" i="3"/>
  <c r="F68" i="3"/>
  <c r="J68" i="3"/>
  <c r="F69" i="3"/>
  <c r="J69" i="3"/>
  <c r="J10" i="3"/>
  <c r="F10" i="3"/>
  <c r="F13" i="3"/>
  <c r="J13" i="3"/>
  <c r="J15" i="3"/>
  <c r="F15" i="3"/>
  <c r="F17" i="3"/>
  <c r="J17" i="3"/>
  <c r="F20" i="3"/>
  <c r="J20" i="3"/>
  <c r="J23" i="3"/>
  <c r="F23" i="3"/>
  <c r="J27" i="3"/>
  <c r="F27" i="3"/>
  <c r="J30" i="3"/>
  <c r="F30" i="3"/>
  <c r="F32" i="3"/>
  <c r="J32" i="3"/>
  <c r="F33" i="3"/>
  <c r="J33" i="3"/>
  <c r="F36" i="3"/>
  <c r="J36" i="3"/>
  <c r="J38" i="3"/>
  <c r="F38" i="3"/>
  <c r="F40" i="3"/>
  <c r="J40" i="3"/>
  <c r="J42" i="3"/>
  <c r="F42" i="3"/>
  <c r="F44" i="3"/>
  <c r="J44" i="3"/>
  <c r="J46" i="3"/>
  <c r="F46" i="3"/>
  <c r="F48" i="3"/>
  <c r="J48" i="3"/>
  <c r="J50" i="3"/>
  <c r="F50" i="3"/>
  <c r="F52" i="3"/>
  <c r="J52" i="3"/>
  <c r="F57" i="3"/>
  <c r="J57" i="3"/>
  <c r="J70" i="3"/>
  <c r="F70" i="3"/>
  <c r="J11" i="3"/>
  <c r="F11" i="3"/>
  <c r="J14" i="3"/>
  <c r="F14" i="3"/>
  <c r="J19" i="3"/>
  <c r="F19" i="3"/>
  <c r="J22" i="3"/>
  <c r="F22" i="3"/>
  <c r="F25" i="3"/>
  <c r="J25" i="3"/>
  <c r="F28" i="3"/>
  <c r="J28" i="3"/>
  <c r="J35" i="3"/>
  <c r="F35" i="3"/>
  <c r="F175" i="3"/>
  <c r="F187" i="3"/>
  <c r="F199" i="3"/>
  <c r="F219" i="3"/>
  <c r="F183" i="3"/>
  <c r="F191" i="3"/>
  <c r="F207" i="3"/>
  <c r="F211" i="3"/>
  <c r="F227" i="3"/>
  <c r="F179" i="3"/>
  <c r="F195" i="3"/>
  <c r="F203" i="3"/>
  <c r="F215" i="3"/>
  <c r="F223" i="3"/>
  <c r="F229" i="3"/>
  <c r="F213" i="3"/>
  <c r="F226" i="3"/>
  <c r="F210" i="3"/>
  <c r="F194" i="3"/>
  <c r="F178" i="3"/>
  <c r="F205" i="3"/>
  <c r="F228" i="3"/>
  <c r="F212" i="3"/>
  <c r="F196" i="3"/>
  <c r="F180" i="3"/>
  <c r="F214" i="3"/>
  <c r="F225" i="3"/>
  <c r="F209" i="3"/>
  <c r="F222" i="3"/>
  <c r="F206" i="3"/>
  <c r="F190" i="3"/>
  <c r="F174" i="3"/>
  <c r="F201" i="3"/>
  <c r="F224" i="3"/>
  <c r="F208" i="3"/>
  <c r="F192" i="3"/>
  <c r="F176" i="3"/>
  <c r="F181" i="3"/>
  <c r="F198" i="3"/>
  <c r="F217" i="3"/>
  <c r="F185" i="3"/>
  <c r="F200" i="3"/>
  <c r="F193" i="3"/>
  <c r="F197" i="3"/>
  <c r="F218" i="3"/>
  <c r="F202" i="3"/>
  <c r="F186" i="3"/>
  <c r="F221" i="3"/>
  <c r="F189" i="3"/>
  <c r="F220" i="3"/>
  <c r="F204" i="3"/>
  <c r="F188" i="3"/>
  <c r="F177" i="3"/>
  <c r="F182" i="3"/>
  <c r="F216" i="3"/>
  <c r="F184" i="3"/>
  <c r="F112" i="3"/>
  <c r="F92" i="3"/>
  <c r="F116" i="3"/>
  <c r="F100" i="3"/>
  <c r="F88" i="3"/>
  <c r="F76" i="3"/>
  <c r="F165" i="3"/>
  <c r="F149" i="3"/>
  <c r="F133" i="3"/>
  <c r="F117" i="3"/>
  <c r="F101" i="3"/>
  <c r="F93" i="3"/>
  <c r="F85" i="3"/>
  <c r="F77" i="3"/>
  <c r="F155" i="3"/>
  <c r="F168" i="3"/>
  <c r="F152" i="3"/>
  <c r="F132" i="3"/>
  <c r="F171" i="3"/>
  <c r="F135" i="3"/>
  <c r="F107" i="3"/>
  <c r="F95" i="3"/>
  <c r="F87" i="3"/>
  <c r="F79" i="3"/>
  <c r="F71" i="3"/>
  <c r="F164" i="3"/>
  <c r="F148" i="3"/>
  <c r="F136" i="3"/>
  <c r="F163" i="3"/>
  <c r="F147" i="3"/>
  <c r="F127" i="3"/>
  <c r="F8" i="3"/>
  <c r="F166" i="3"/>
  <c r="F158" i="3"/>
  <c r="F150" i="3"/>
  <c r="F142" i="3"/>
  <c r="F134" i="3"/>
  <c r="F126" i="3"/>
  <c r="F118" i="3"/>
  <c r="F110" i="3"/>
  <c r="F102" i="3"/>
  <c r="F94" i="3"/>
  <c r="F86" i="3"/>
  <c r="F78" i="3"/>
  <c r="F128" i="3"/>
  <c r="F159" i="3"/>
  <c r="F131" i="3"/>
  <c r="F111" i="3"/>
  <c r="F173" i="3"/>
  <c r="F157" i="3"/>
  <c r="F141" i="3"/>
  <c r="F125" i="3"/>
  <c r="F109" i="3"/>
  <c r="F144" i="3"/>
  <c r="F151" i="3"/>
  <c r="F99" i="3"/>
  <c r="F91" i="3"/>
  <c r="F75" i="3"/>
  <c r="F156" i="3"/>
  <c r="F139" i="3"/>
  <c r="F170" i="3"/>
  <c r="F154" i="3"/>
  <c r="F138" i="3"/>
  <c r="F122" i="3"/>
  <c r="F106" i="3"/>
  <c r="F90" i="3"/>
  <c r="F74" i="3"/>
  <c r="F143" i="3"/>
  <c r="F103" i="3"/>
  <c r="F137" i="3"/>
  <c r="F97" i="3"/>
  <c r="F120" i="3"/>
  <c r="F104" i="3"/>
  <c r="F80" i="3"/>
  <c r="F124" i="3"/>
  <c r="F108" i="3"/>
  <c r="F96" i="3"/>
  <c r="F84" i="3"/>
  <c r="F72" i="3"/>
  <c r="F161" i="3"/>
  <c r="F145" i="3"/>
  <c r="F129" i="3"/>
  <c r="F113" i="3"/>
  <c r="F89" i="3"/>
  <c r="F81" i="3"/>
  <c r="F73" i="3"/>
  <c r="F160" i="3"/>
  <c r="F119" i="3"/>
  <c r="F83" i="3"/>
  <c r="F172" i="3"/>
  <c r="F140" i="3"/>
  <c r="F115" i="3"/>
  <c r="F162" i="3"/>
  <c r="F146" i="3"/>
  <c r="F130" i="3"/>
  <c r="F114" i="3"/>
  <c r="F98" i="3"/>
  <c r="F82" i="3"/>
  <c r="F167" i="3"/>
  <c r="F123" i="3"/>
  <c r="F169" i="3"/>
  <c r="F153" i="3"/>
  <c r="F121" i="3"/>
  <c r="F105" i="3"/>
  <c r="J7" i="6"/>
  <c r="F8" i="6"/>
  <c r="F39" i="6"/>
  <c r="F16" i="6"/>
  <c r="F81" i="6"/>
  <c r="F73" i="6"/>
  <c r="F164" i="6"/>
  <c r="F148" i="6"/>
  <c r="F132" i="6"/>
  <c r="F114" i="6"/>
  <c r="F171" i="6"/>
  <c r="F155" i="6"/>
  <c r="F139" i="6"/>
  <c r="F123" i="6"/>
  <c r="F97" i="6"/>
  <c r="F162" i="6"/>
  <c r="F146" i="6"/>
  <c r="F130" i="6"/>
  <c r="F110" i="6"/>
  <c r="F78" i="6"/>
  <c r="F173" i="6"/>
  <c r="F157" i="6"/>
  <c r="F141" i="6"/>
  <c r="F125" i="6"/>
  <c r="F101" i="6"/>
  <c r="F160" i="6"/>
  <c r="F144" i="6"/>
  <c r="F128" i="6"/>
  <c r="F106" i="6"/>
  <c r="F116" i="6"/>
  <c r="F108" i="6"/>
  <c r="F100" i="6"/>
  <c r="F92" i="6"/>
  <c r="F84" i="6"/>
  <c r="F76" i="6"/>
  <c r="F167" i="6"/>
  <c r="F151" i="6"/>
  <c r="F135" i="6"/>
  <c r="F119" i="6"/>
  <c r="F89" i="6"/>
  <c r="F111" i="6"/>
  <c r="F103" i="6"/>
  <c r="F95" i="6"/>
  <c r="F87" i="6"/>
  <c r="F79" i="6"/>
  <c r="F71" i="6"/>
  <c r="F158" i="6"/>
  <c r="F142" i="6"/>
  <c r="F126" i="6"/>
  <c r="F102" i="6"/>
  <c r="F169" i="6"/>
  <c r="F153" i="6"/>
  <c r="F137" i="6"/>
  <c r="F121" i="6"/>
  <c r="F93" i="6"/>
  <c r="F77" i="6"/>
  <c r="F172" i="6"/>
  <c r="F156" i="6"/>
  <c r="F140" i="6"/>
  <c r="F124" i="6"/>
  <c r="F98" i="6"/>
  <c r="F163" i="6"/>
  <c r="F147" i="6"/>
  <c r="F131" i="6"/>
  <c r="F113" i="6"/>
  <c r="F170" i="6"/>
  <c r="F154" i="6"/>
  <c r="F138" i="6"/>
  <c r="F122" i="6"/>
  <c r="F94" i="6"/>
  <c r="F82" i="6"/>
  <c r="F74" i="6"/>
  <c r="F165" i="6"/>
  <c r="F149" i="6"/>
  <c r="F133" i="6"/>
  <c r="F117" i="6"/>
  <c r="F85" i="6"/>
  <c r="F168" i="6"/>
  <c r="F152" i="6"/>
  <c r="F136" i="6"/>
  <c r="F120" i="6"/>
  <c r="F90" i="6"/>
  <c r="F112" i="6"/>
  <c r="F104" i="6"/>
  <c r="F96" i="6"/>
  <c r="F88" i="6"/>
  <c r="F80" i="6"/>
  <c r="F72" i="6"/>
  <c r="F159" i="6"/>
  <c r="F143" i="6"/>
  <c r="F127" i="6"/>
  <c r="F105" i="6"/>
  <c r="F115" i="6"/>
  <c r="F107" i="6"/>
  <c r="F99" i="6"/>
  <c r="F91" i="6"/>
  <c r="F83" i="6"/>
  <c r="F75" i="6"/>
  <c r="F166" i="6"/>
  <c r="F150" i="6"/>
  <c r="F134" i="6"/>
  <c r="F118" i="6"/>
  <c r="F86" i="6"/>
  <c r="F161" i="6"/>
  <c r="F145" i="6"/>
  <c r="F129" i="6"/>
  <c r="F109" i="6"/>
  <c r="F31" i="7"/>
  <c r="F49" i="7"/>
  <c r="F53" i="7"/>
  <c r="F57" i="7"/>
  <c r="F61" i="7"/>
  <c r="F65" i="7"/>
  <c r="F69" i="7"/>
  <c r="F73" i="7"/>
  <c r="F77" i="7"/>
  <c r="F81" i="7"/>
  <c r="F85" i="7"/>
  <c r="F89" i="7"/>
  <c r="F93" i="7"/>
  <c r="F97" i="7"/>
  <c r="F101" i="7"/>
  <c r="F105" i="7"/>
  <c r="F109" i="7"/>
  <c r="F113" i="7"/>
  <c r="F117" i="7"/>
  <c r="F121" i="7"/>
  <c r="F125" i="7"/>
  <c r="F129" i="7"/>
  <c r="F133" i="7"/>
  <c r="F137" i="7"/>
  <c r="F141" i="7"/>
  <c r="F145" i="7"/>
  <c r="F149" i="7"/>
  <c r="F153" i="7"/>
  <c r="F157" i="7"/>
  <c r="F161" i="7"/>
  <c r="F169" i="7"/>
  <c r="F94" i="7"/>
  <c r="F142" i="7"/>
  <c r="F78" i="7"/>
  <c r="F126" i="7"/>
  <c r="F158" i="7"/>
  <c r="F165" i="7"/>
  <c r="F173" i="7"/>
  <c r="F62" i="7"/>
  <c r="F110" i="7"/>
  <c r="F166" i="7"/>
  <c r="F146" i="7"/>
  <c r="F130" i="7"/>
  <c r="F159" i="7"/>
  <c r="F139" i="7"/>
  <c r="F138" i="7"/>
  <c r="F74" i="7"/>
  <c r="F143" i="7"/>
  <c r="F170" i="7"/>
  <c r="F118" i="7"/>
  <c r="F155" i="7"/>
  <c r="F123" i="7"/>
  <c r="F95" i="7"/>
  <c r="F63" i="7"/>
  <c r="F168" i="7"/>
  <c r="F152" i="7"/>
  <c r="F136" i="7"/>
  <c r="F116" i="7"/>
  <c r="F96" i="7"/>
  <c r="F68" i="7"/>
  <c r="F114" i="7"/>
  <c r="F50" i="7"/>
  <c r="F120" i="7"/>
  <c r="F76" i="7"/>
  <c r="F150" i="7"/>
  <c r="F171" i="7"/>
  <c r="F111" i="7"/>
  <c r="F51" i="7"/>
  <c r="F144" i="7"/>
  <c r="F108" i="7"/>
  <c r="F52" i="7"/>
  <c r="F56" i="7"/>
  <c r="F147" i="7"/>
  <c r="F127" i="7"/>
  <c r="F87" i="7"/>
  <c r="F154" i="7"/>
  <c r="F131" i="7"/>
  <c r="F83" i="7"/>
  <c r="F134" i="7"/>
  <c r="F156" i="7"/>
  <c r="F124" i="7"/>
  <c r="F72" i="7"/>
  <c r="F66" i="7"/>
  <c r="F102" i="7"/>
  <c r="F119" i="7"/>
  <c r="F99" i="7"/>
  <c r="F75" i="7"/>
  <c r="F55" i="7"/>
  <c r="F122" i="7"/>
  <c r="F58" i="7"/>
  <c r="F167" i="7"/>
  <c r="F115" i="7"/>
  <c r="F91" i="7"/>
  <c r="F71" i="7"/>
  <c r="F47" i="7"/>
  <c r="F162" i="7"/>
  <c r="F86" i="7"/>
  <c r="F164" i="7"/>
  <c r="F148" i="7"/>
  <c r="F132" i="7"/>
  <c r="F112" i="7"/>
  <c r="F88" i="7"/>
  <c r="F64" i="7"/>
  <c r="F98" i="7"/>
  <c r="F104" i="7"/>
  <c r="F60" i="7"/>
  <c r="F163" i="7"/>
  <c r="F106" i="7"/>
  <c r="F70" i="7"/>
  <c r="F135" i="7"/>
  <c r="F79" i="7"/>
  <c r="F160" i="7"/>
  <c r="F128" i="7"/>
  <c r="F80" i="7"/>
  <c r="F82" i="7"/>
  <c r="F92" i="7"/>
  <c r="F107" i="7"/>
  <c r="F67" i="7"/>
  <c r="F90" i="7"/>
  <c r="F151" i="7"/>
  <c r="F103" i="7"/>
  <c r="F59" i="7"/>
  <c r="F54" i="7"/>
  <c r="F172" i="7"/>
  <c r="F140" i="7"/>
  <c r="F100" i="7"/>
  <c r="F48" i="7"/>
  <c r="F84" i="7"/>
  <c r="F46" i="7"/>
  <c r="F31" i="6"/>
  <c r="F64" i="6"/>
  <c r="F69" i="6"/>
  <c r="R7" i="3"/>
  <c r="F10" i="7"/>
  <c r="F26" i="7"/>
  <c r="F22" i="7"/>
  <c r="F18" i="7"/>
  <c r="F14" i="7"/>
  <c r="F36" i="7"/>
  <c r="F29" i="7"/>
  <c r="F25" i="7"/>
  <c r="F21" i="7"/>
  <c r="F17" i="7"/>
  <c r="F13" i="7"/>
  <c r="F9" i="7"/>
  <c r="F37" i="7"/>
  <c r="F44" i="7"/>
  <c r="F40" i="7"/>
  <c r="F39" i="7"/>
  <c r="F28" i="7"/>
  <c r="F24" i="7"/>
  <c r="F20" i="7"/>
  <c r="F16" i="7"/>
  <c r="F12" i="7"/>
  <c r="F8" i="7"/>
  <c r="F33" i="7"/>
  <c r="F34" i="7"/>
  <c r="F45" i="7"/>
  <c r="F35" i="7"/>
  <c r="F41" i="7"/>
  <c r="F30" i="7"/>
  <c r="F32" i="7"/>
  <c r="F27" i="7"/>
  <c r="F23" i="7"/>
  <c r="F19" i="7"/>
  <c r="F15" i="7"/>
  <c r="F11" i="7"/>
  <c r="F42" i="7"/>
  <c r="F38" i="7"/>
  <c r="F43" i="7"/>
  <c r="F9" i="6"/>
  <c r="F55" i="6"/>
  <c r="F20" i="6"/>
  <c r="F42" i="6"/>
  <c r="F58" i="6"/>
  <c r="F38" i="6"/>
  <c r="F34" i="6"/>
  <c r="F30" i="6"/>
  <c r="F37" i="6"/>
  <c r="F29" i="6"/>
  <c r="F14" i="6"/>
  <c r="F15" i="6"/>
  <c r="F49" i="6"/>
  <c r="F57" i="6"/>
  <c r="F65" i="6"/>
  <c r="F21" i="6"/>
  <c r="F25" i="6"/>
  <c r="F44" i="6"/>
  <c r="F52" i="6"/>
  <c r="F60" i="6"/>
  <c r="F68" i="6"/>
  <c r="F35" i="6"/>
  <c r="F27" i="6"/>
  <c r="F12" i="6"/>
  <c r="F13" i="6"/>
  <c r="F43" i="6"/>
  <c r="F51" i="6"/>
  <c r="F59" i="6"/>
  <c r="F67" i="6"/>
  <c r="F22" i="6"/>
  <c r="F26" i="6"/>
  <c r="F46" i="6"/>
  <c r="F54" i="6"/>
  <c r="F62" i="6"/>
  <c r="F17" i="6"/>
  <c r="F47" i="6"/>
  <c r="F63" i="6"/>
  <c r="F24" i="6"/>
  <c r="F50" i="6"/>
  <c r="F66" i="6"/>
  <c r="F40" i="6"/>
  <c r="F36" i="6"/>
  <c r="F32" i="6"/>
  <c r="F28" i="6"/>
  <c r="F41" i="6"/>
  <c r="F33" i="6"/>
  <c r="F18" i="6"/>
  <c r="F10" i="6"/>
  <c r="F19" i="6"/>
  <c r="F11" i="6"/>
  <c r="F45" i="6"/>
  <c r="F53" i="6"/>
  <c r="F61" i="6"/>
  <c r="F23" i="6"/>
  <c r="F7" i="6"/>
  <c r="F48" i="6"/>
  <c r="F56" i="6"/>
  <c r="R7" i="4"/>
  <c r="N7" i="4"/>
  <c r="I7" i="3"/>
  <c r="J7" i="3" s="1"/>
  <c r="F7" i="3"/>
  <c r="N7" i="3"/>
  <c r="F70" i="6" l="1"/>
  <c r="E7" i="4"/>
  <c r="F321" i="4" s="1"/>
  <c r="F317" i="4" l="1"/>
  <c r="F318" i="4"/>
  <c r="F316" i="4"/>
  <c r="F320" i="4"/>
  <c r="F319" i="4"/>
  <c r="F315" i="4"/>
  <c r="F313" i="4"/>
  <c r="F314" i="4"/>
  <c r="F312" i="4"/>
  <c r="F311" i="4"/>
  <c r="F230" i="4"/>
  <c r="F238" i="4"/>
  <c r="F246" i="4"/>
  <c r="F254" i="4"/>
  <c r="F262" i="4"/>
  <c r="F270" i="4"/>
  <c r="F278" i="4"/>
  <c r="F286" i="4"/>
  <c r="F294" i="4"/>
  <c r="F302" i="4"/>
  <c r="F310" i="4"/>
  <c r="F234" i="4"/>
  <c r="F242" i="4"/>
  <c r="F250" i="4"/>
  <c r="F258" i="4"/>
  <c r="F266" i="4"/>
  <c r="F274" i="4"/>
  <c r="F282" i="4"/>
  <c r="F290" i="4"/>
  <c r="F298" i="4"/>
  <c r="F306" i="4"/>
  <c r="F243" i="4"/>
  <c r="F259" i="4"/>
  <c r="F275" i="4"/>
  <c r="F291" i="4"/>
  <c r="F307" i="4"/>
  <c r="F235" i="4"/>
  <c r="F267" i="4"/>
  <c r="F299" i="4"/>
  <c r="F255" i="4"/>
  <c r="F287" i="4"/>
  <c r="F231" i="4"/>
  <c r="F247" i="4"/>
  <c r="F263" i="4"/>
  <c r="F279" i="4"/>
  <c r="F295" i="4"/>
  <c r="F251" i="4"/>
  <c r="F283" i="4"/>
  <c r="F239" i="4"/>
  <c r="F271" i="4"/>
  <c r="F303" i="4"/>
  <c r="F308" i="4"/>
  <c r="F292" i="4"/>
  <c r="F276" i="4"/>
  <c r="F264" i="4"/>
  <c r="F248" i="4"/>
  <c r="F236" i="4"/>
  <c r="F296" i="4"/>
  <c r="F280" i="4"/>
  <c r="F260" i="4"/>
  <c r="F240" i="4"/>
  <c r="F309" i="4"/>
  <c r="F293" i="4"/>
  <c r="F277" i="4"/>
  <c r="F261" i="4"/>
  <c r="F245" i="4"/>
  <c r="F284" i="4"/>
  <c r="F272" i="4"/>
  <c r="F244" i="4"/>
  <c r="F268" i="4"/>
  <c r="F301" i="4"/>
  <c r="F269" i="4"/>
  <c r="F253" i="4"/>
  <c r="F281" i="4"/>
  <c r="F249" i="4"/>
  <c r="F305" i="4"/>
  <c r="F289" i="4"/>
  <c r="F273" i="4"/>
  <c r="F257" i="4"/>
  <c r="F241" i="4"/>
  <c r="F300" i="4"/>
  <c r="F256" i="4"/>
  <c r="F304" i="4"/>
  <c r="F288" i="4"/>
  <c r="F252" i="4"/>
  <c r="F232" i="4"/>
  <c r="F285" i="4"/>
  <c r="F237" i="4"/>
  <c r="F297" i="4"/>
  <c r="F265" i="4"/>
  <c r="F233" i="4"/>
  <c r="F12" i="4"/>
  <c r="F16" i="4"/>
  <c r="F20" i="4"/>
  <c r="F24" i="4"/>
  <c r="F28" i="4"/>
  <c r="F32" i="4"/>
  <c r="F36" i="4"/>
  <c r="F40" i="4"/>
  <c r="F44" i="4"/>
  <c r="F48" i="4"/>
  <c r="F52" i="4"/>
  <c r="F56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112" i="4"/>
  <c r="F116" i="4"/>
  <c r="F120" i="4"/>
  <c r="F124" i="4"/>
  <c r="F128" i="4"/>
  <c r="F132" i="4"/>
  <c r="F136" i="4"/>
  <c r="F140" i="4"/>
  <c r="F144" i="4"/>
  <c r="F148" i="4"/>
  <c r="F152" i="4"/>
  <c r="F156" i="4"/>
  <c r="F160" i="4"/>
  <c r="F164" i="4"/>
  <c r="F168" i="4"/>
  <c r="F172" i="4"/>
  <c r="F176" i="4"/>
  <c r="F180" i="4"/>
  <c r="F184" i="4"/>
  <c r="F188" i="4"/>
  <c r="F192" i="4"/>
  <c r="F196" i="4"/>
  <c r="F200" i="4"/>
  <c r="F204" i="4"/>
  <c r="F208" i="4"/>
  <c r="F212" i="4"/>
  <c r="F216" i="4"/>
  <c r="F220" i="4"/>
  <c r="F224" i="4"/>
  <c r="F228" i="4"/>
  <c r="F11" i="4"/>
  <c r="F23" i="4"/>
  <c r="F39" i="4"/>
  <c r="F51" i="4"/>
  <c r="F63" i="4"/>
  <c r="F75" i="4"/>
  <c r="F87" i="4"/>
  <c r="F99" i="4"/>
  <c r="F111" i="4"/>
  <c r="F123" i="4"/>
  <c r="F135" i="4"/>
  <c r="F147" i="4"/>
  <c r="F155" i="4"/>
  <c r="F167" i="4"/>
  <c r="F179" i="4"/>
  <c r="F191" i="4"/>
  <c r="F203" i="4"/>
  <c r="F215" i="4"/>
  <c r="F227" i="4"/>
  <c r="F9" i="4"/>
  <c r="F13" i="4"/>
  <c r="F17" i="4"/>
  <c r="F21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169" i="4"/>
  <c r="F173" i="4"/>
  <c r="F177" i="4"/>
  <c r="F181" i="4"/>
  <c r="F185" i="4"/>
  <c r="F189" i="4"/>
  <c r="F193" i="4"/>
  <c r="F197" i="4"/>
  <c r="F201" i="4"/>
  <c r="F205" i="4"/>
  <c r="F209" i="4"/>
  <c r="F213" i="4"/>
  <c r="F217" i="4"/>
  <c r="F221" i="4"/>
  <c r="F225" i="4"/>
  <c r="F229" i="4"/>
  <c r="F15" i="4"/>
  <c r="F27" i="4"/>
  <c r="F35" i="4"/>
  <c r="F47" i="4"/>
  <c r="F59" i="4"/>
  <c r="F71" i="4"/>
  <c r="F79" i="4"/>
  <c r="F91" i="4"/>
  <c r="F103" i="4"/>
  <c r="F115" i="4"/>
  <c r="F127" i="4"/>
  <c r="F139" i="4"/>
  <c r="F151" i="4"/>
  <c r="F163" i="4"/>
  <c r="F175" i="4"/>
  <c r="F183" i="4"/>
  <c r="F195" i="4"/>
  <c r="F207" i="4"/>
  <c r="F219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8" i="4"/>
  <c r="F19" i="4"/>
  <c r="F31" i="4"/>
  <c r="F43" i="4"/>
  <c r="F55" i="4"/>
  <c r="F67" i="4"/>
  <c r="F83" i="4"/>
  <c r="F95" i="4"/>
  <c r="F107" i="4"/>
  <c r="F119" i="4"/>
  <c r="F131" i="4"/>
  <c r="F143" i="4"/>
  <c r="F159" i="4"/>
  <c r="F171" i="4"/>
  <c r="F187" i="4"/>
  <c r="F199" i="4"/>
  <c r="F211" i="4"/>
  <c r="F223" i="4"/>
  <c r="J7" i="4"/>
  <c r="F7" i="4"/>
  <c r="Q8" i="6" l="1"/>
  <c r="R8" i="6" s="1"/>
</calcChain>
</file>

<file path=xl/sharedStrings.xml><?xml version="1.0" encoding="utf-8"?>
<sst xmlns="http://schemas.openxmlformats.org/spreadsheetml/2006/main" count="2866" uniqueCount="547">
  <si>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</si>
  <si>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</si>
  <si>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</si>
  <si>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</si>
  <si>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</si>
  <si>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</si>
  <si>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</si>
  <si>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</si>
  <si>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</si>
  <si>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</si>
  <si>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</si>
  <si>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</si>
  <si>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</si>
  <si>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</si>
  <si>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</si>
  <si>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</si>
  <si>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</si>
  <si>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</si>
  <si>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</si>
  <si>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</si>
  <si>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</si>
  <si>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Ir al Indice</t>
  </si>
  <si>
    <t>Operación regular y no regular</t>
  </si>
  <si>
    <t>Novedades.:</t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</si>
  <si>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</si>
  <si>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</si>
  <si>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</si>
  <si>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</si>
  <si>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</si>
  <si>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</si>
  <si>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</si>
  <si>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</si>
  <si>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</si>
  <si>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</si>
  <si>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Cualquier información adicional favor contactar a Juan Carlos Torres - juan.torres@aerocivil.gov.co, Teléfono: 1 296 33 30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</si>
  <si>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</si>
  <si>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</si>
  <si>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</si>
  <si>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</si>
  <si>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</si>
  <si>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</si>
  <si>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</si>
  <si>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</si>
  <si>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</si>
  <si>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</si>
  <si>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</si>
  <si>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</si>
  <si>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</si>
  <si>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</si>
  <si>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</si>
  <si>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</si>
  <si>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</si>
  <si>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</si>
  <si>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</si>
  <si>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</si>
  <si>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</si>
  <si>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</si>
  <si>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</si>
  <si>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</si>
  <si>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</si>
  <si>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</si>
  <si>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</si>
  <si>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</si>
  <si>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</si>
  <si>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</si>
  <si>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</si>
  <si>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</si>
  <si>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</si>
  <si>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</si>
  <si>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</si>
  <si>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</si>
  <si>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</si>
  <si>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</si>
  <si>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</si>
  <si>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</si>
  <si>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</si>
  <si>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</si>
  <si>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</si>
  <si>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</si>
  <si>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</si>
  <si>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</si>
  <si>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</si>
  <si>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</si>
  <si>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</si>
  <si>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</si>
  <si>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</si>
  <si>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</si>
  <si>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</si>
  <si>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</si>
  <si>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</si>
  <si>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</si>
  <si>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</si>
  <si>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</si>
  <si>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</si>
  <si>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</si>
  <si>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</si>
  <si>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</si>
  <si>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</si>
  <si>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</si>
  <si>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</si>
  <si>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</si>
  <si>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</si>
  <si>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</si>
  <si>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</si>
  <si>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</si>
  <si>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</si>
  <si>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</si>
  <si>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</si>
  <si>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</si>
  <si>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</si>
  <si>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</si>
  <si>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</si>
  <si>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</si>
  <si>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</si>
  <si>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</si>
  <si>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</si>
  <si>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</si>
  <si>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</si>
  <si>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</si>
  <si>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</si>
  <si>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</si>
  <si>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</si>
  <si>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</si>
  <si>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</si>
  <si>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Cuadro 6.3 Total Pasajeros por Aeropuerto - Regulares y No Regulares</t>
  </si>
  <si>
    <t>TERESITA</t>
  </si>
  <si>
    <t>EL BORREGO</t>
  </si>
  <si>
    <t>WAINAMBI</t>
  </si>
  <si>
    <t>SANTA ROSALIA</t>
  </si>
  <si>
    <t>JUAN JOSE RONDON</t>
  </si>
  <si>
    <t>SAN MARTIN - META</t>
  </si>
  <si>
    <t>CALENTURITAS</t>
  </si>
  <si>
    <t>TAPURUCUARA</t>
  </si>
  <si>
    <t>LA ESCONDIDA</t>
  </si>
  <si>
    <t>LA FLORA</t>
  </si>
  <si>
    <t>IBACABA</t>
  </si>
  <si>
    <t>LA GAVIOTA - VICHADA</t>
  </si>
  <si>
    <t>SAN GERARDO</t>
  </si>
  <si>
    <t>LA JAGUA</t>
  </si>
  <si>
    <t>SANTA ANA - VALLE</t>
  </si>
  <si>
    <t>CANANARI</t>
  </si>
  <si>
    <t>EL ENCANTO</t>
  </si>
  <si>
    <t>LA PAMELA</t>
  </si>
  <si>
    <t>VILLA FATIMA</t>
  </si>
  <si>
    <t>CONDOTO MANDINGA</t>
  </si>
  <si>
    <t>LA PRIMAVERA</t>
  </si>
  <si>
    <t>HATO COROZAL</t>
  </si>
  <si>
    <t>LA VICTORIA</t>
  </si>
  <si>
    <t>CRAVO NORTE</t>
  </si>
  <si>
    <t>CAÑO COLORADO</t>
  </si>
  <si>
    <t>DOROTEA B1</t>
  </si>
  <si>
    <t>CAMPO ALEGRE</t>
  </si>
  <si>
    <t>LOS ANGELES</t>
  </si>
  <si>
    <t>EL CHARCO</t>
  </si>
  <si>
    <t>LOS COLONIZADORES</t>
  </si>
  <si>
    <t>SAN VICENTE DE CHUCURI</t>
  </si>
  <si>
    <t>LOS TOROS</t>
  </si>
  <si>
    <t>SANTA RITA</t>
  </si>
  <si>
    <t>MAGANGUE - BARACOA</t>
  </si>
  <si>
    <t>IRHO</t>
  </si>
  <si>
    <t>MALAGA</t>
  </si>
  <si>
    <t>SONAÑA</t>
  </si>
  <si>
    <t>CAÑO GANDUL</t>
  </si>
  <si>
    <t>JOSE CELESTINO MUTIS - MARIQUITA</t>
  </si>
  <si>
    <t>VILLA GLADYS</t>
  </si>
  <si>
    <t>MATUPA</t>
  </si>
  <si>
    <t>GUANAPALO</t>
  </si>
  <si>
    <t>CAPURGANA</t>
  </si>
  <si>
    <t>PIZARRO</t>
  </si>
  <si>
    <t>YAPU</t>
  </si>
  <si>
    <t>PUERTO ARICA</t>
  </si>
  <si>
    <t>PUERTO BERRIO - LA MORELA</t>
  </si>
  <si>
    <t>CARIMAGUA</t>
  </si>
  <si>
    <t>PUERTO GAITAN</t>
  </si>
  <si>
    <t>MOMPOS - SAN BERNARDO</t>
  </si>
  <si>
    <t>PUERTO LLERAS</t>
  </si>
  <si>
    <t>REMEDIOS OTU</t>
  </si>
  <si>
    <t>MONTELIBANO - EL PINDO</t>
  </si>
  <si>
    <t>RONDON</t>
  </si>
  <si>
    <t>BOCOA QUERARI</t>
  </si>
  <si>
    <t>SAN ANTONIO</t>
  </si>
  <si>
    <t>SAN FELIPE DEL PAUTO</t>
  </si>
  <si>
    <t>MORICHAL VIEJO</t>
  </si>
  <si>
    <t>SAN GIL - LOS POZOS</t>
  </si>
  <si>
    <t>NAVAS PARDO - CHAPARRAL</t>
  </si>
  <si>
    <t>SAN LUIS DE PACA</t>
  </si>
  <si>
    <t>AGUACHICA HACARITAMA</t>
  </si>
  <si>
    <t>SAN MIGUEL - VAUPES</t>
  </si>
  <si>
    <t>NEIVA YORK - MILENA</t>
  </si>
  <si>
    <t>SANTA ISABEL - VAUPES</t>
  </si>
  <si>
    <t>OCELOTE</t>
  </si>
  <si>
    <t>OROCUE</t>
  </si>
  <si>
    <t>BELEN DE INAMBU</t>
  </si>
  <si>
    <t>SARDINAS</t>
  </si>
  <si>
    <t>TIBU</t>
  </si>
  <si>
    <t>SIRENAS</t>
  </si>
  <si>
    <t>TIQUIE</t>
  </si>
  <si>
    <t>TOMACHIPAN</t>
  </si>
  <si>
    <t>BUENOS AIRES - VAUPES</t>
  </si>
  <si>
    <t>PACU</t>
  </si>
  <si>
    <t>TOLU</t>
  </si>
  <si>
    <t>PALMARITO 2</t>
  </si>
  <si>
    <t>TRINIDAD</t>
  </si>
  <si>
    <t>PAPUNAGUA - PTO. SOLANO</t>
  </si>
  <si>
    <t>URIBE</t>
  </si>
  <si>
    <t>ELF TRINIDAD</t>
  </si>
  <si>
    <t>PAZ DE ARIPORO</t>
  </si>
  <si>
    <t>CACHIPORRO</t>
  </si>
  <si>
    <t>CIMITARRA GUSTAVO ROJAS</t>
  </si>
  <si>
    <t>VILLANUEVA - CASANARE</t>
  </si>
  <si>
    <t>COMUNEROS</t>
  </si>
  <si>
    <t>WASAY</t>
  </si>
  <si>
    <t>PIEDRA ÑI</t>
  </si>
  <si>
    <t>PIRACUARA</t>
  </si>
  <si>
    <t>ACANDI</t>
  </si>
  <si>
    <t>MIRITI PARANA</t>
  </si>
  <si>
    <t>PUERTO INIRIDA</t>
  </si>
  <si>
    <t>EL BAGRE</t>
  </si>
  <si>
    <t>TOLEMAIDA</t>
  </si>
  <si>
    <t>VIGIA DEL FUERTE</t>
  </si>
  <si>
    <t>SAN LUIS DE PALENQUE</t>
  </si>
  <si>
    <t>JAGUAR</t>
  </si>
  <si>
    <t>JURADO</t>
  </si>
  <si>
    <t>BUENA VISTA</t>
  </si>
  <si>
    <t>OCAÑA - AGUAS CLARAS</t>
  </si>
  <si>
    <t>APIAY - FAC</t>
  </si>
  <si>
    <t>SANTA LUCIA - VAUPES</t>
  </si>
  <si>
    <t>CARMEN DE BOLIVAR</t>
  </si>
  <si>
    <t>SAN PABLO - VAUPES</t>
  </si>
  <si>
    <t>PERENCO</t>
  </si>
  <si>
    <t>YURUMI</t>
  </si>
  <si>
    <t>LA COLINA</t>
  </si>
  <si>
    <t>GUERIMA</t>
  </si>
  <si>
    <t>EL CEBRUNO</t>
  </si>
  <si>
    <t>LAGUNA PAVON</t>
  </si>
  <si>
    <t>REMACHE SUR</t>
  </si>
  <si>
    <t>PUNTA TIGRE</t>
  </si>
  <si>
    <t>ALBERTO LLERAS CAMARGO.</t>
  </si>
  <si>
    <t>MURIBA</t>
  </si>
  <si>
    <t>HATO LA AURORA</t>
  </si>
  <si>
    <t>MOCHUELO</t>
  </si>
  <si>
    <t>TABLON DE TAMARA</t>
  </si>
  <si>
    <t>SAN ISIDRO</t>
  </si>
  <si>
    <t>LA VEGA</t>
  </si>
  <si>
    <t>EL TORNILLO</t>
  </si>
  <si>
    <t>CAUCASIA- JUAN H. WHITE</t>
  </si>
  <si>
    <t>FURATENA</t>
  </si>
  <si>
    <t>LUNA PARK</t>
  </si>
  <si>
    <t>HATO LA ESPERANZA</t>
  </si>
  <si>
    <t>SAN MARTIN - CESAR</t>
  </si>
  <si>
    <t>LA CAPRICHOSA</t>
  </si>
  <si>
    <t>CUPICA</t>
  </si>
  <si>
    <t>TOBASIA</t>
  </si>
  <si>
    <t>LLANO CAUCHO</t>
  </si>
  <si>
    <t>BUENOS AIRES</t>
  </si>
  <si>
    <t>COROZITO</t>
  </si>
  <si>
    <t>MANARE</t>
  </si>
  <si>
    <t>MUZO</t>
  </si>
  <si>
    <t>AKAE</t>
  </si>
  <si>
    <t>LA PONDEROSA</t>
  </si>
  <si>
    <t>SANTA ISABEL</t>
  </si>
  <si>
    <t>AMALFI</t>
  </si>
  <si>
    <t>LA PALMA</t>
  </si>
  <si>
    <t>PENSILVANIA</t>
  </si>
  <si>
    <t>RESERVA EL LAGUNAZO</t>
  </si>
  <si>
    <t>CIENAGA</t>
  </si>
  <si>
    <t>CUPIAGUA</t>
  </si>
  <si>
    <t>LOS MORROS</t>
  </si>
  <si>
    <t>TIERRA BLANCA</t>
  </si>
  <si>
    <t>SAN MARCOS - EL ALGARROBO</t>
  </si>
  <si>
    <t>EL FARO - CESAR</t>
  </si>
  <si>
    <t>CABO MARZO</t>
  </si>
  <si>
    <t>SAN PABLO - CASANARE</t>
  </si>
  <si>
    <t>ALTAMIRA</t>
  </si>
  <si>
    <t>LA BENDICION</t>
  </si>
  <si>
    <t>JUANCHACO</t>
  </si>
  <si>
    <t>HATO SAN JOSE</t>
  </si>
  <si>
    <t>PIVIJAY</t>
  </si>
  <si>
    <t>SAN EDUARDO</t>
  </si>
  <si>
    <t>LA CAIMANA</t>
  </si>
  <si>
    <t>LAS GAVIOTAS</t>
  </si>
  <si>
    <t>GUADALUPE</t>
  </si>
  <si>
    <t>PUERTO RICO - META</t>
  </si>
  <si>
    <t>EL DIAMANTE -  META</t>
  </si>
  <si>
    <t>BARBOSA - LA ESPERANZA</t>
  </si>
  <si>
    <t>CRAVO SUR</t>
  </si>
  <si>
    <t>MATA DE AGUA</t>
  </si>
  <si>
    <t>VENECIA DE GUANAPALO</t>
  </si>
  <si>
    <t>LA VENTUROSA</t>
  </si>
  <si>
    <t>EL RASTRO</t>
  </si>
  <si>
    <t>LOS VENADOS</t>
  </si>
  <si>
    <t>BELGRADO</t>
  </si>
  <si>
    <t>LOS MILAGROS</t>
  </si>
  <si>
    <t>SOCEAGRO</t>
  </si>
  <si>
    <t>EL BANCO</t>
  </si>
  <si>
    <t>LA COLONIA</t>
  </si>
  <si>
    <t>PLANADAS</t>
  </si>
  <si>
    <t>YAGUARITO</t>
  </si>
  <si>
    <t>HOTEL LAS AMERICAS</t>
  </si>
  <si>
    <t>SAN VICENTE</t>
  </si>
  <si>
    <t>LA FRANCIA</t>
  </si>
  <si>
    <t>EL CAFUCHE</t>
  </si>
  <si>
    <t>CIUDAD YARI</t>
  </si>
  <si>
    <t>LOS MONJES</t>
  </si>
  <si>
    <t>EL TRIUNFO</t>
  </si>
  <si>
    <t>HOTEL SAN DIEGO</t>
  </si>
  <si>
    <t>LA CHAPA</t>
  </si>
  <si>
    <t>EL LAGUNAZO</t>
  </si>
  <si>
    <t>SAN LUIS - HUILA</t>
  </si>
  <si>
    <t>LA UNION</t>
  </si>
  <si>
    <t>EL CAIRO - CASANARE</t>
  </si>
  <si>
    <t>RIOSUCIO</t>
  </si>
  <si>
    <t>PALMAS DEL CASANARE</t>
  </si>
  <si>
    <t>COVEÑAS</t>
  </si>
  <si>
    <t>LAS CRUCES</t>
  </si>
  <si>
    <t>PUERTO NARE</t>
  </si>
  <si>
    <t>SAN JOSE DEL ARIPORO</t>
  </si>
  <si>
    <t>CALAMAR GUAVIARE</t>
  </si>
  <si>
    <t>TULUA - FARFAN HERIBERTO GIL MARTIN</t>
  </si>
  <si>
    <t>LAS PALMAS</t>
  </si>
  <si>
    <t>BARRANQUILLITA</t>
  </si>
  <si>
    <t>LA ESMERALDA - META</t>
  </si>
  <si>
    <t>BOSQUES DE LA PRIMAVERA</t>
  </si>
  <si>
    <t>SAN PABLO -CORDOBA</t>
  </si>
  <si>
    <t>SAN MIGUEL</t>
  </si>
  <si>
    <t>LAS FLORES</t>
  </si>
  <si>
    <t>PRAGA</t>
  </si>
  <si>
    <t>SANTA RITA DE ITUANGO</t>
  </si>
  <si>
    <t>LAS VEGAS</t>
  </si>
  <si>
    <t>EL NARANJAL</t>
  </si>
  <si>
    <t>JIBICI</t>
  </si>
  <si>
    <t>SOLANO</t>
  </si>
  <si>
    <t>EL CARMEN DE CHUCURI</t>
  </si>
  <si>
    <t>MINPRO</t>
  </si>
  <si>
    <t>GEMELOS DORADOS</t>
  </si>
  <si>
    <t>SAN PEDRO DE URABA</t>
  </si>
  <si>
    <t>LA LIBELULA</t>
  </si>
  <si>
    <t>AGUAS BLANCAS</t>
  </si>
  <si>
    <t>CENTRO ADM. "MARANDUA"</t>
  </si>
  <si>
    <t>MORICHAL-PAPUNAGUA</t>
  </si>
  <si>
    <t>LA CULEBRA</t>
  </si>
  <si>
    <t>EL TOTUMO 1</t>
  </si>
  <si>
    <t>REPRESA DE LAS CANARIAS</t>
  </si>
  <si>
    <t>CHICORAL ESTRA</t>
  </si>
  <si>
    <t>SAN LUIS</t>
  </si>
  <si>
    <t>EL DANUBIO</t>
  </si>
  <si>
    <t>GETSEMANI</t>
  </si>
  <si>
    <t>VILLA NUEVA</t>
  </si>
  <si>
    <t>CHAPARRITO</t>
  </si>
  <si>
    <t>EL EDEN - MAGDLENA</t>
  </si>
  <si>
    <t>ARAUQUITA - EL TRONCAL</t>
  </si>
  <si>
    <t>LA FORTUNA 1</t>
  </si>
  <si>
    <t>LA DIVA</t>
  </si>
  <si>
    <t>HIPILANDIA</t>
  </si>
  <si>
    <t>LA MACOYA</t>
  </si>
  <si>
    <t>BENEFICENCIA DEL TOLIMA</t>
  </si>
  <si>
    <t>RANCHO ALEGRE</t>
  </si>
  <si>
    <t>LARANDIA</t>
  </si>
  <si>
    <t>MACOLLA</t>
  </si>
  <si>
    <t>HOSPITAL SAN VICENTE DE PAUL</t>
  </si>
  <si>
    <t>LA CONCORDIA</t>
  </si>
  <si>
    <t>LA JAULA</t>
  </si>
  <si>
    <t>EL RINCON DE MUCURA</t>
  </si>
  <si>
    <t>VILLANUEVA</t>
  </si>
  <si>
    <t>EL ESPINO</t>
  </si>
  <si>
    <t>LA ESPERANZA - CUNDINAM.</t>
  </si>
  <si>
    <t>LA TRANQUERA</t>
  </si>
  <si>
    <t>GUACAMAYAS</t>
  </si>
  <si>
    <t>GUSTAVO ROJAS PINILLA</t>
  </si>
  <si>
    <t>PALANQUERO</t>
  </si>
  <si>
    <t>EL PLACER</t>
  </si>
  <si>
    <t>LA FAZENDA</t>
  </si>
  <si>
    <t>BANCO DE LA REPUBLICA- GIRARDOT</t>
  </si>
  <si>
    <t>SAN BARTEL</t>
  </si>
  <si>
    <t>GAVIOTAS</t>
  </si>
  <si>
    <t>SANTA ANA - CASANARE</t>
  </si>
  <si>
    <t>REMOLINOS</t>
  </si>
  <si>
    <t>EL CARMEN</t>
  </si>
  <si>
    <t>SAN PABLO ( NO EXISTE)</t>
  </si>
  <si>
    <t>CUMACHAGUA</t>
  </si>
  <si>
    <t>LA VENGANZA</t>
  </si>
  <si>
    <t>ZAPATOCA</t>
  </si>
  <si>
    <t>VENADO ISANA</t>
  </si>
  <si>
    <t>EL LIMONAR</t>
  </si>
  <si>
    <t>LOS MANGOS</t>
  </si>
  <si>
    <t>CINERA</t>
  </si>
  <si>
    <t>EL BORAL</t>
  </si>
  <si>
    <t>LA CANDELARIA</t>
  </si>
  <si>
    <t>LOS CAMPANOS</t>
  </si>
  <si>
    <t>LOS RIPIOS</t>
  </si>
  <si>
    <t>SAN CAMILO</t>
  </si>
  <si>
    <t>LA PLATA PUERTO TRUJILLO</t>
  </si>
  <si>
    <t>LAS ACACIAS</t>
  </si>
  <si>
    <t>VARSOVIA</t>
  </si>
  <si>
    <t>CALICANTO</t>
  </si>
  <si>
    <t>CAMPO CAPOTE</t>
  </si>
  <si>
    <t>CAÑO BLANCO</t>
  </si>
  <si>
    <t>CAYTA</t>
  </si>
  <si>
    <t>EL PARAISO - TOLIMA</t>
  </si>
  <si>
    <t>EL VISO</t>
  </si>
  <si>
    <t>GUADALAJARA</t>
  </si>
  <si>
    <t>LA MAGDALENA</t>
  </si>
  <si>
    <t>LA MANSION</t>
  </si>
  <si>
    <t>LAS DELICIAS - CASANARE</t>
  </si>
  <si>
    <t>MAGUI PAYAN</t>
  </si>
  <si>
    <t>PUERTO RICO</t>
  </si>
  <si>
    <t>Cuadro 6.1 Total pasajeros por Aeropuerto ( Incluye Nacional + Internacional y Regular + No Regular )</t>
  </si>
  <si>
    <t>CIUDAD</t>
  </si>
  <si>
    <t>Salidos</t>
  </si>
  <si>
    <t>Llegados</t>
  </si>
  <si>
    <t>BOGOTA</t>
  </si>
  <si>
    <t>RIONEGRO - ANTIOQUIA</t>
  </si>
  <si>
    <t>CALI</t>
  </si>
  <si>
    <t>CARTAGENA</t>
  </si>
  <si>
    <t>BARRANQUILLA</t>
  </si>
  <si>
    <t>SAN ANDRES - ISLA</t>
  </si>
  <si>
    <t>SANTA MARTA</t>
  </si>
  <si>
    <t>BUCARAMANGA</t>
  </si>
  <si>
    <t>PEREIRA</t>
  </si>
  <si>
    <t>MEDELLIN</t>
  </si>
  <si>
    <t>CUCUTA</t>
  </si>
  <si>
    <t>MONTERIA</t>
  </si>
  <si>
    <t>VILLAVICENCIO</t>
  </si>
  <si>
    <t>ARMENIA</t>
  </si>
  <si>
    <t>VALLEDUPAR</t>
  </si>
  <si>
    <t>LETICIA</t>
  </si>
  <si>
    <t>QUIBDO</t>
  </si>
  <si>
    <t>NEIVA</t>
  </si>
  <si>
    <t>PASTO</t>
  </si>
  <si>
    <t>RIOHACHA</t>
  </si>
  <si>
    <t>MANIZALES</t>
  </si>
  <si>
    <t>CAREPA</t>
  </si>
  <si>
    <t>IBAGUE</t>
  </si>
  <si>
    <t>ARAUCA - MUNICIPIO</t>
  </si>
  <si>
    <t>BARRANCABERMEJA</t>
  </si>
  <si>
    <t>POPAYAN</t>
  </si>
  <si>
    <t>TUMACO</t>
  </si>
  <si>
    <t>FLORENCIA</t>
  </si>
  <si>
    <t>PUERTO ASIS</t>
  </si>
  <si>
    <t>COROZAL</t>
  </si>
  <si>
    <t>BAHIA SOLANO</t>
  </si>
  <si>
    <t>PROVIDENCIA</t>
  </si>
  <si>
    <t>LA MACARENA</t>
  </si>
  <si>
    <t>NUQUI</t>
  </si>
  <si>
    <t>PUERTO CARRENO</t>
  </si>
  <si>
    <t>MAICAO</t>
  </si>
  <si>
    <t>SAN JOSE DEL GUAVIARE</t>
  </si>
  <si>
    <t>ALDANA</t>
  </si>
  <si>
    <t>PITALITO</t>
  </si>
  <si>
    <t>GUAPI</t>
  </si>
  <si>
    <t>SARAVENA</t>
  </si>
  <si>
    <t>URIBIA</t>
  </si>
  <si>
    <t>BUENAVENTURA</t>
  </si>
  <si>
    <t>LOMA DE CHIRIGUANA</t>
  </si>
  <si>
    <t>MONTELIBANO</t>
  </si>
  <si>
    <t>MIRAFLORES - GUAVIARE</t>
  </si>
  <si>
    <t>CHIA</t>
  </si>
  <si>
    <t>LA JAGUA IBIRICO</t>
  </si>
  <si>
    <t>BAJO BAUDO</t>
  </si>
  <si>
    <t>GUAINIA (BARRANCO MINAS)</t>
  </si>
  <si>
    <t>LOPEZ (MICAY)</t>
  </si>
  <si>
    <t>PUERTO BERRIO</t>
  </si>
  <si>
    <t>CARTAGO</t>
  </si>
  <si>
    <t>MELGAR</t>
  </si>
  <si>
    <t>FLANDES</t>
  </si>
  <si>
    <t>AGUACHICA</t>
  </si>
  <si>
    <t>LA CHORRERA</t>
  </si>
  <si>
    <t>LA URIBE</t>
  </si>
  <si>
    <t>SAN MARTIN</t>
  </si>
  <si>
    <t>INIRIDA</t>
  </si>
  <si>
    <t>PUERTO LOPEZ</t>
  </si>
  <si>
    <t>OCANA</t>
  </si>
  <si>
    <t>REMEDIOS</t>
  </si>
  <si>
    <t>APIAY</t>
  </si>
  <si>
    <t>LA GAVIOTA</t>
  </si>
  <si>
    <t>CONDOTO</t>
  </si>
  <si>
    <t>MARIQUITA</t>
  </si>
  <si>
    <t>CHAPARRAL</t>
  </si>
  <si>
    <t>MOMPOS</t>
  </si>
  <si>
    <t>SAN ALBERTO</t>
  </si>
  <si>
    <t>MAGANGUE</t>
  </si>
  <si>
    <t>YOPAL</t>
  </si>
  <si>
    <t>MIRITI-PARANA</t>
  </si>
  <si>
    <t>SAN CARLOS DE GUAROA</t>
  </si>
  <si>
    <t>AYAPEL</t>
  </si>
  <si>
    <t>FIRAVITOBA</t>
  </si>
  <si>
    <t>MANI</t>
  </si>
  <si>
    <t>SAN JACINTO</t>
  </si>
  <si>
    <t>MAGUI (PAYAN)</t>
  </si>
  <si>
    <t>RIONEGRO</t>
  </si>
  <si>
    <t>CAUCASIA</t>
  </si>
  <si>
    <t>QUIPAMA</t>
  </si>
  <si>
    <t>BOSCONIA</t>
  </si>
  <si>
    <t>CIMITARRA</t>
  </si>
  <si>
    <t>PARATEBUENO</t>
  </si>
  <si>
    <t>PAIPA</t>
  </si>
  <si>
    <t>SAN ONOFRE - SUCRE</t>
  </si>
  <si>
    <t>ROLDANILLO</t>
  </si>
  <si>
    <t>SAN MARCOS</t>
  </si>
  <si>
    <t>SAN GIL</t>
  </si>
  <si>
    <t>BARBOSA - SANTANDER</t>
  </si>
  <si>
    <t>EL SOCORRO</t>
  </si>
  <si>
    <t>CASTILLA LA NUEVA</t>
  </si>
  <si>
    <t>EL COPEY</t>
  </si>
  <si>
    <t>EL PASO</t>
  </si>
  <si>
    <t>PALERMO</t>
  </si>
  <si>
    <t>ALVARADO</t>
  </si>
  <si>
    <t>COVENAS</t>
  </si>
  <si>
    <t>SABANA DE TORRES</t>
  </si>
  <si>
    <t>PUERTO NARE LA MAGDALENA</t>
  </si>
  <si>
    <t>SAN JOSE</t>
  </si>
  <si>
    <t>TULUA</t>
  </si>
  <si>
    <t>LA GLORIA</t>
  </si>
  <si>
    <t>VELEZ</t>
  </si>
  <si>
    <t>LORICA</t>
  </si>
  <si>
    <t>CODAZZI</t>
  </si>
  <si>
    <t>OBANDO - VALLE</t>
  </si>
  <si>
    <t>FUENTE DE ORO</t>
  </si>
  <si>
    <t>PUERTO WILCHES</t>
  </si>
  <si>
    <t>SAN PEDRO</t>
  </si>
  <si>
    <t>CAJICA</t>
  </si>
  <si>
    <t>SANTA RITA - VICHADA</t>
  </si>
  <si>
    <t>CAMPOALEGRE</t>
  </si>
  <si>
    <t>MORICHAL</t>
  </si>
  <si>
    <t>EL ESPINAL</t>
  </si>
  <si>
    <t>SANTA ANA</t>
  </si>
  <si>
    <t>ARAUQUITA</t>
  </si>
  <si>
    <t>RIO DE ORO</t>
  </si>
  <si>
    <t>MORALES</t>
  </si>
  <si>
    <t>CALIFORNIA</t>
  </si>
  <si>
    <t>Cuadro 6.2 Total Carga por Aeropuerto ( Incluye Nacional + Internacional y Regular + No Regular )</t>
  </si>
  <si>
    <t>AMBALEMA</t>
  </si>
  <si>
    <t>GIRARDOT</t>
  </si>
  <si>
    <t>PUERTO COLOMBIA</t>
  </si>
  <si>
    <t>PUERTO RICO - CAQUETA</t>
  </si>
  <si>
    <t>PUERTO SALGAR</t>
  </si>
  <si>
    <t>SAN CARLOS</t>
  </si>
  <si>
    <t>TAURAMENA</t>
  </si>
  <si>
    <t>TUNJA</t>
  </si>
  <si>
    <t>BUGA</t>
  </si>
  <si>
    <t>Boletín Estadístico Noviembre 2019</t>
  </si>
  <si>
    <t>Boletín Tráfico de Aeropuertos -  Noviembre 2019</t>
  </si>
  <si>
    <t>Operaciones aéreas. A partir del boletín de Noviembre de 2017, se incluyen nuevamente los cuadros de operaciones aéreas, únicamente</t>
  </si>
  <si>
    <t>Enero - Noviembre 2019</t>
  </si>
  <si>
    <t>Enero - Noviembre 2018</t>
  </si>
  <si>
    <t>Noviembre 2018</t>
  </si>
  <si>
    <t>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</si>
</sst>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u/>
      <sz val="15"/>
      <name val="Arial"/>
      <family val="2"/>
    </font>
    <font>
      <sz val="11"/>
      <color indexed="12"/>
      <name val="Century Gothic"/>
      <family val="2"/>
    </font>
    <font>
      <sz val="12"/>
      <color theme="8" tint="-0.249977111117893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37" fontId="26" fillId="0" borderId="0"/>
    <xf numFmtId="0" fontId="36" fillId="0" borderId="0"/>
    <xf numFmtId="0" fontId="51" fillId="0" borderId="0" applyNumberFormat="0" applyFill="0" applyBorder="0" applyAlignment="0" applyProtection="0"/>
    <xf numFmtId="9" fontId="52" fillId="0" borderId="0" applyFont="0" applyFill="0" applyBorder="0" applyAlignment="0" applyProtection="0"/>
  </cellStyleXfs>
  <cellXfs count="236">
    <xf numFmtId="0" fontId="0" fillId="0" borderId="0" xfId="0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20" fillId="8" borderId="15" xfId="5" applyFont="1" applyFill="1" applyBorder="1"/>
    <xf numFmtId="0" fontId="20" fillId="8" borderId="0" xfId="5" applyFont="1" applyFill="1"/>
    <xf numFmtId="0" fontId="21" fillId="8" borderId="16" xfId="5" applyFont="1" applyFill="1" applyBorder="1"/>
    <xf numFmtId="0" fontId="22" fillId="8" borderId="17" xfId="5" applyFont="1" applyFill="1" applyBorder="1"/>
    <xf numFmtId="0" fontId="24" fillId="8" borderId="16" xfId="5" applyFont="1" applyFill="1" applyBorder="1"/>
    <xf numFmtId="0" fontId="25" fillId="8" borderId="17" xfId="5" applyFont="1" applyFill="1" applyBorder="1"/>
    <xf numFmtId="37" fontId="27" fillId="8" borderId="0" xfId="7" applyFont="1" applyFill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 applyAlignment="1">
      <alignment horizontal="left" indent="1"/>
    </xf>
    <xf numFmtId="37" fontId="32" fillId="8" borderId="0" xfId="7" applyFont="1" applyFill="1" applyAlignment="1">
      <alignment horizontal="left" indent="1"/>
    </xf>
    <xf numFmtId="37" fontId="33" fillId="8" borderId="0" xfId="7" applyFont="1" applyFill="1"/>
    <xf numFmtId="37" fontId="34" fillId="8" borderId="0" xfId="7" applyFont="1" applyFill="1" applyAlignment="1">
      <alignment horizontal="left" indent="1"/>
    </xf>
    <xf numFmtId="37" fontId="35" fillId="2" borderId="0" xfId="1" applyNumberFormat="1" applyFont="1" applyFill="1" applyAlignment="1">
      <alignment horizontal="left"/>
    </xf>
    <xf numFmtId="0" fontId="37" fillId="0" borderId="0" xfId="8" applyFont="1"/>
    <xf numFmtId="49" fontId="39" fillId="9" borderId="13" xfId="8" applyNumberFormat="1" applyFont="1" applyFill="1" applyBorder="1" applyAlignment="1">
      <alignment horizontal="center" vertical="center" wrapText="1"/>
    </xf>
    <xf numFmtId="49" fontId="39" fillId="9" borderId="30" xfId="8" applyNumberFormat="1" applyFont="1" applyFill="1" applyBorder="1" applyAlignment="1">
      <alignment horizontal="center" vertical="center" wrapText="1"/>
    </xf>
    <xf numFmtId="3" fontId="43" fillId="10" borderId="34" xfId="8" applyNumberFormat="1" applyFont="1" applyFill="1" applyBorder="1"/>
    <xf numFmtId="3" fontId="43" fillId="10" borderId="35" xfId="8" applyNumberFormat="1" applyFont="1" applyFill="1" applyBorder="1"/>
    <xf numFmtId="3" fontId="43" fillId="10" borderId="36" xfId="8" applyNumberFormat="1" applyFont="1" applyFill="1" applyBorder="1"/>
    <xf numFmtId="10" fontId="43" fillId="10" borderId="37" xfId="8" applyNumberFormat="1" applyFont="1" applyFill="1" applyBorder="1"/>
    <xf numFmtId="10" fontId="43" fillId="10" borderId="38" xfId="8" applyNumberFormat="1" applyFont="1" applyFill="1" applyBorder="1"/>
    <xf numFmtId="1" fontId="41" fillId="0" borderId="0" xfId="8" applyNumberFormat="1" applyFont="1" applyAlignment="1">
      <alignment horizontal="center" vertical="center" wrapText="1"/>
    </xf>
    <xf numFmtId="49" fontId="39" fillId="9" borderId="64" xfId="8" applyNumberFormat="1" applyFont="1" applyFill="1" applyBorder="1" applyAlignment="1">
      <alignment horizontal="center" vertical="center" wrapText="1"/>
    </xf>
    <xf numFmtId="49" fontId="39" fillId="9" borderId="65" xfId="8" applyNumberFormat="1" applyFont="1" applyFill="1" applyBorder="1" applyAlignment="1">
      <alignment horizontal="center" vertical="center" wrapText="1"/>
    </xf>
    <xf numFmtId="1" fontId="37" fillId="0" borderId="0" xfId="8" applyNumberFormat="1" applyFont="1" applyAlignment="1">
      <alignment horizontal="center" vertical="center" wrapText="1"/>
    </xf>
    <xf numFmtId="10" fontId="43" fillId="10" borderId="68" xfId="8" applyNumberFormat="1" applyFont="1" applyFill="1" applyBorder="1"/>
    <xf numFmtId="0" fontId="43" fillId="0" borderId="0" xfId="8" applyFont="1"/>
    <xf numFmtId="0" fontId="46" fillId="0" borderId="0" xfId="8" applyFont="1"/>
    <xf numFmtId="37" fontId="35" fillId="2" borderId="0" xfId="1" applyNumberFormat="1" applyFont="1" applyFill="1" applyAlignment="1"/>
    <xf numFmtId="49" fontId="39" fillId="9" borderId="69" xfId="8" applyNumberFormat="1" applyFont="1" applyFill="1" applyBorder="1" applyAlignment="1">
      <alignment horizontal="center" vertical="center" wrapText="1"/>
    </xf>
    <xf numFmtId="49" fontId="39" fillId="9" borderId="70" xfId="8" applyNumberFormat="1" applyFont="1" applyFill="1" applyBorder="1" applyAlignment="1">
      <alignment horizontal="center" vertical="center" wrapText="1"/>
    </xf>
    <xf numFmtId="0" fontId="49" fillId="10" borderId="33" xfId="8" applyFont="1" applyFill="1" applyBorder="1"/>
    <xf numFmtId="3" fontId="49" fillId="10" borderId="34" xfId="8" applyNumberFormat="1" applyFont="1" applyFill="1" applyBorder="1"/>
    <xf numFmtId="3" fontId="49" fillId="10" borderId="35" xfId="8" applyNumberFormat="1" applyFont="1" applyFill="1" applyBorder="1"/>
    <xf numFmtId="3" fontId="49" fillId="10" borderId="36" xfId="8" applyNumberFormat="1" applyFont="1" applyFill="1" applyBorder="1"/>
    <xf numFmtId="10" fontId="49" fillId="10" borderId="37" xfId="8" applyNumberFormat="1" applyFont="1" applyFill="1" applyBorder="1"/>
    <xf numFmtId="10" fontId="49" fillId="10" borderId="38" xfId="8" applyNumberFormat="1" applyFont="1" applyFill="1" applyBorder="1"/>
    <xf numFmtId="0" fontId="41" fillId="8" borderId="39" xfId="8" applyFont="1" applyFill="1" applyBorder="1"/>
    <xf numFmtId="3" fontId="41" fillId="8" borderId="40" xfId="8" applyNumberFormat="1" applyFont="1" applyFill="1" applyBorder="1"/>
    <xf numFmtId="3" fontId="41" fillId="8" borderId="41" xfId="8" applyNumberFormat="1" applyFont="1" applyFill="1" applyBorder="1"/>
    <xf numFmtId="10" fontId="41" fillId="8" borderId="42" xfId="8" applyNumberFormat="1" applyFont="1" applyFill="1" applyBorder="1"/>
    <xf numFmtId="10" fontId="41" fillId="8" borderId="43" xfId="8" applyNumberFormat="1" applyFont="1" applyFill="1" applyBorder="1"/>
    <xf numFmtId="0" fontId="41" fillId="8" borderId="44" xfId="8" applyFont="1" applyFill="1" applyBorder="1"/>
    <xf numFmtId="3" fontId="41" fillId="8" borderId="45" xfId="8" applyNumberFormat="1" applyFont="1" applyFill="1" applyBorder="1"/>
    <xf numFmtId="3" fontId="41" fillId="8" borderId="46" xfId="8" applyNumberFormat="1" applyFont="1" applyFill="1" applyBorder="1"/>
    <xf numFmtId="10" fontId="41" fillId="8" borderId="47" xfId="8" applyNumberFormat="1" applyFont="1" applyFill="1" applyBorder="1"/>
    <xf numFmtId="10" fontId="41" fillId="8" borderId="48" xfId="8" applyNumberFormat="1" applyFont="1" applyFill="1" applyBorder="1"/>
    <xf numFmtId="0" fontId="41" fillId="8" borderId="49" xfId="8" applyFont="1" applyFill="1" applyBorder="1"/>
    <xf numFmtId="3" fontId="41" fillId="8" borderId="50" xfId="8" applyNumberFormat="1" applyFont="1" applyFill="1" applyBorder="1"/>
    <xf numFmtId="1" fontId="45" fillId="0" borderId="0" xfId="8" applyNumberFormat="1" applyFont="1" applyAlignment="1">
      <alignment horizontal="center" vertical="center" wrapText="1"/>
    </xf>
    <xf numFmtId="49" fontId="39" fillId="9" borderId="75" xfId="8" applyNumberFormat="1" applyFont="1" applyFill="1" applyBorder="1" applyAlignment="1">
      <alignment horizontal="center" vertical="center" wrapText="1"/>
    </xf>
    <xf numFmtId="3" fontId="50" fillId="10" borderId="34" xfId="8" applyNumberFormat="1" applyFont="1" applyFill="1" applyBorder="1"/>
    <xf numFmtId="3" fontId="50" fillId="10" borderId="36" xfId="8" applyNumberFormat="1" applyFont="1" applyFill="1" applyBorder="1"/>
    <xf numFmtId="10" fontId="50" fillId="10" borderId="37" xfId="8" applyNumberFormat="1" applyFont="1" applyFill="1" applyBorder="1"/>
    <xf numFmtId="3" fontId="50" fillId="10" borderId="68" xfId="8" applyNumberFormat="1" applyFont="1" applyFill="1" applyBorder="1"/>
    <xf numFmtId="10" fontId="50" fillId="10" borderId="77" xfId="8" applyNumberFormat="1" applyFont="1" applyFill="1" applyBorder="1"/>
    <xf numFmtId="10" fontId="50" fillId="10" borderId="78" xfId="8" applyNumberFormat="1" applyFont="1" applyFill="1" applyBorder="1"/>
    <xf numFmtId="3" fontId="41" fillId="8" borderId="79" xfId="8" applyNumberFormat="1" applyFont="1" applyFill="1" applyBorder="1"/>
    <xf numFmtId="10" fontId="41" fillId="8" borderId="80" xfId="8" applyNumberFormat="1" applyFont="1" applyFill="1" applyBorder="1"/>
    <xf numFmtId="10" fontId="41" fillId="8" borderId="81" xfId="8" applyNumberFormat="1" applyFont="1" applyFill="1" applyBorder="1"/>
    <xf numFmtId="3" fontId="41" fillId="8" borderId="82" xfId="8" applyNumberFormat="1" applyFont="1" applyFill="1" applyBorder="1"/>
    <xf numFmtId="10" fontId="41" fillId="8" borderId="83" xfId="8" applyNumberFormat="1" applyFont="1" applyFill="1" applyBorder="1"/>
    <xf numFmtId="10" fontId="41" fillId="8" borderId="84" xfId="8" applyNumberFormat="1" applyFont="1" applyFill="1" applyBorder="1"/>
    <xf numFmtId="10" fontId="41" fillId="8" borderId="83" xfId="8" applyNumberFormat="1" applyFont="1" applyFill="1" applyBorder="1" applyAlignment="1">
      <alignment horizontal="center"/>
    </xf>
    <xf numFmtId="0" fontId="50" fillId="10" borderId="33" xfId="8" applyFont="1" applyFill="1" applyBorder="1" applyAlignment="1"/>
    <xf numFmtId="3" fontId="41" fillId="8" borderId="51" xfId="8" applyNumberFormat="1" applyFont="1" applyFill="1" applyBorder="1"/>
    <xf numFmtId="10" fontId="41" fillId="8" borderId="52" xfId="8" applyNumberFormat="1" applyFont="1" applyFill="1" applyBorder="1"/>
    <xf numFmtId="10" fontId="41" fillId="8" borderId="53" xfId="8" applyNumberFormat="1" applyFont="1" applyFill="1" applyBorder="1"/>
    <xf numFmtId="3" fontId="41" fillId="8" borderId="90" xfId="8" applyNumberFormat="1" applyFont="1" applyFill="1" applyBorder="1"/>
    <xf numFmtId="10" fontId="41" fillId="8" borderId="91" xfId="8" applyNumberFormat="1" applyFont="1" applyFill="1" applyBorder="1"/>
    <xf numFmtId="10" fontId="41" fillId="8" borderId="89" xfId="8" applyNumberFormat="1" applyFont="1" applyFill="1" applyBorder="1"/>
    <xf numFmtId="37" fontId="35" fillId="2" borderId="0" xfId="9" applyNumberFormat="1" applyFont="1" applyFill="1" applyAlignment="1"/>
    <xf numFmtId="37" fontId="53" fillId="2" borderId="0" xfId="9" applyNumberFormat="1" applyFont="1" applyFill="1" applyAlignment="1"/>
    <xf numFmtId="0" fontId="43" fillId="10" borderId="95" xfId="8" applyFont="1" applyFill="1" applyBorder="1"/>
    <xf numFmtId="0" fontId="43" fillId="10" borderId="96" xfId="8" applyFont="1" applyFill="1" applyBorder="1"/>
    <xf numFmtId="3" fontId="43" fillId="10" borderId="97" xfId="8" applyNumberFormat="1" applyFont="1" applyFill="1" applyBorder="1"/>
    <xf numFmtId="3" fontId="43" fillId="10" borderId="98" xfId="8" applyNumberFormat="1" applyFont="1" applyFill="1" applyBorder="1"/>
    <xf numFmtId="10" fontId="43" fillId="10" borderId="99" xfId="8" applyNumberFormat="1" applyFont="1" applyFill="1" applyBorder="1"/>
    <xf numFmtId="3" fontId="43" fillId="10" borderId="100" xfId="8" applyNumberFormat="1" applyFont="1" applyFill="1" applyBorder="1"/>
    <xf numFmtId="0" fontId="49" fillId="10" borderId="1" xfId="8" applyFont="1" applyFill="1" applyBorder="1"/>
    <xf numFmtId="0" fontId="49" fillId="10" borderId="2" xfId="8" applyFont="1" applyFill="1" applyBorder="1"/>
    <xf numFmtId="3" fontId="49" fillId="10" borderId="104" xfId="8" applyNumberFormat="1" applyFont="1" applyFill="1" applyBorder="1"/>
    <xf numFmtId="3" fontId="49" fillId="10" borderId="105" xfId="8" applyNumberFormat="1" applyFont="1" applyFill="1" applyBorder="1"/>
    <xf numFmtId="10" fontId="49" fillId="10" borderId="62" xfId="8" applyNumberFormat="1" applyFont="1" applyFill="1" applyBorder="1"/>
    <xf numFmtId="3" fontId="49" fillId="10" borderId="106" xfId="8" applyNumberFormat="1" applyFont="1" applyFill="1" applyBorder="1"/>
    <xf numFmtId="10" fontId="49" fillId="10" borderId="105" xfId="10" applyNumberFormat="1" applyFont="1" applyFill="1" applyBorder="1"/>
    <xf numFmtId="0" fontId="41" fillId="8" borderId="107" xfId="8" applyFont="1" applyFill="1" applyBorder="1"/>
    <xf numFmtId="0" fontId="41" fillId="8" borderId="108" xfId="8" applyFont="1" applyFill="1" applyBorder="1"/>
    <xf numFmtId="3" fontId="41" fillId="8" borderId="109" xfId="8" applyNumberFormat="1" applyFont="1" applyFill="1" applyBorder="1"/>
    <xf numFmtId="3" fontId="41" fillId="8" borderId="110" xfId="8" applyNumberFormat="1" applyFont="1" applyFill="1" applyBorder="1"/>
    <xf numFmtId="10" fontId="41" fillId="8" borderId="111" xfId="8" applyNumberFormat="1" applyFont="1" applyFill="1" applyBorder="1"/>
    <xf numFmtId="10" fontId="41" fillId="8" borderId="111" xfId="10" applyNumberFormat="1" applyFont="1" applyFill="1" applyBorder="1"/>
    <xf numFmtId="0" fontId="41" fillId="8" borderId="112" xfId="8" applyFont="1" applyFill="1" applyBorder="1"/>
    <xf numFmtId="0" fontId="41" fillId="8" borderId="113" xfId="8" applyFont="1" applyFill="1" applyBorder="1"/>
    <xf numFmtId="3" fontId="41" fillId="8" borderId="114" xfId="8" applyNumberFormat="1" applyFont="1" applyFill="1" applyBorder="1"/>
    <xf numFmtId="3" fontId="41" fillId="8" borderId="115" xfId="8" applyNumberFormat="1" applyFont="1" applyFill="1" applyBorder="1"/>
    <xf numFmtId="10" fontId="41" fillId="8" borderId="116" xfId="8" applyNumberFormat="1" applyFont="1" applyFill="1" applyBorder="1"/>
    <xf numFmtId="10" fontId="41" fillId="8" borderId="115" xfId="10" applyNumberFormat="1" applyFont="1" applyFill="1" applyBorder="1"/>
    <xf numFmtId="10" fontId="41" fillId="8" borderId="116" xfId="10" applyNumberFormat="1" applyFont="1" applyFill="1" applyBorder="1"/>
    <xf numFmtId="10" fontId="43" fillId="10" borderId="2" xfId="8" applyNumberFormat="1" applyFont="1" applyFill="1" applyBorder="1"/>
    <xf numFmtId="0" fontId="41" fillId="8" borderId="120" xfId="8" applyFont="1" applyFill="1" applyBorder="1"/>
    <xf numFmtId="0" fontId="41" fillId="8" borderId="121" xfId="8" applyFont="1" applyFill="1" applyBorder="1"/>
    <xf numFmtId="3" fontId="41" fillId="8" borderId="122" xfId="8" applyNumberFormat="1" applyFont="1" applyFill="1" applyBorder="1"/>
    <xf numFmtId="3" fontId="41" fillId="8" borderId="123" xfId="8" applyNumberFormat="1" applyFont="1" applyFill="1" applyBorder="1"/>
    <xf numFmtId="10" fontId="41" fillId="8" borderId="124" xfId="8" applyNumberFormat="1" applyFont="1" applyFill="1" applyBorder="1"/>
    <xf numFmtId="10" fontId="41" fillId="8" borderId="123" xfId="10" applyNumberFormat="1" applyFont="1" applyFill="1" applyBorder="1"/>
    <xf numFmtId="10" fontId="41" fillId="8" borderId="124" xfId="10" applyNumberFormat="1" applyFont="1" applyFill="1" applyBorder="1"/>
    <xf numFmtId="0" fontId="41" fillId="8" borderId="80" xfId="8" applyFont="1" applyFill="1" applyBorder="1"/>
    <xf numFmtId="10" fontId="54" fillId="10" borderId="119" xfId="8" applyNumberFormat="1" applyFont="1" applyFill="1" applyBorder="1"/>
    <xf numFmtId="0" fontId="41" fillId="8" borderId="83" xfId="8" applyFont="1" applyFill="1" applyBorder="1"/>
    <xf numFmtId="10" fontId="41" fillId="8" borderId="46" xfId="10" applyNumberFormat="1" applyFont="1" applyFill="1" applyBorder="1"/>
    <xf numFmtId="10" fontId="54" fillId="10" borderId="117" xfId="8" applyNumberFormat="1" applyFont="1" applyFill="1" applyBorder="1"/>
    <xf numFmtId="0" fontId="41" fillId="8" borderId="101" xfId="8" applyFont="1" applyFill="1" applyBorder="1"/>
    <xf numFmtId="0" fontId="41" fillId="8" borderId="102" xfId="8" applyFont="1" applyFill="1" applyBorder="1"/>
    <xf numFmtId="3" fontId="41" fillId="8" borderId="118" xfId="8" applyNumberFormat="1" applyFont="1" applyFill="1" applyBorder="1"/>
    <xf numFmtId="3" fontId="41" fillId="8" borderId="103" xfId="8" applyNumberFormat="1" applyFont="1" applyFill="1" applyBorder="1"/>
    <xf numFmtId="10" fontId="41" fillId="8" borderId="103" xfId="10" applyNumberFormat="1" applyFont="1" applyFill="1" applyBorder="1"/>
    <xf numFmtId="10" fontId="54" fillId="10" borderId="74" xfId="8" applyNumberFormat="1" applyFont="1" applyFill="1" applyBorder="1"/>
    <xf numFmtId="0" fontId="3" fillId="2" borderId="0" xfId="2" applyFont="1" applyFill="1"/>
    <xf numFmtId="0" fontId="0" fillId="2" borderId="0" xfId="0" applyFill="1"/>
    <xf numFmtId="17" fontId="3" fillId="2" borderId="0" xfId="2" applyNumberFormat="1" applyFont="1" applyFill="1"/>
    <xf numFmtId="0" fontId="4" fillId="2" borderId="0" xfId="2" applyFont="1" applyFill="1"/>
    <xf numFmtId="0" fontId="14" fillId="2" borderId="0" xfId="2" applyFont="1" applyFill="1"/>
    <xf numFmtId="0" fontId="16" fillId="2" borderId="0" xfId="2" applyFont="1" applyFill="1"/>
    <xf numFmtId="0" fontId="17" fillId="2" borderId="0" xfId="2" applyFont="1" applyFill="1"/>
    <xf numFmtId="0" fontId="19" fillId="2" borderId="0" xfId="4" applyFont="1" applyFill="1" applyAlignment="1" applyProtection="1"/>
    <xf numFmtId="0" fontId="14" fillId="7" borderId="64" xfId="2" applyFont="1" applyFill="1" applyBorder="1" applyAlignment="1">
      <alignment vertical="center"/>
    </xf>
    <xf numFmtId="0" fontId="15" fillId="7" borderId="125" xfId="1" applyFont="1" applyFill="1" applyBorder="1" applyAlignment="1">
      <alignment horizontal="left" vertical="center"/>
    </xf>
    <xf numFmtId="0" fontId="37" fillId="2" borderId="0" xfId="8" applyFont="1" applyFill="1"/>
    <xf numFmtId="0" fontId="41" fillId="2" borderId="0" xfId="8" applyFont="1" applyFill="1"/>
    <xf numFmtId="1" fontId="41" fillId="2" borderId="0" xfId="8" applyNumberFormat="1" applyFont="1" applyFill="1" applyAlignment="1">
      <alignment horizontal="center" vertical="center" wrapText="1"/>
    </xf>
    <xf numFmtId="1" fontId="37" fillId="2" borderId="0" xfId="8" applyNumberFormat="1" applyFont="1" applyFill="1" applyAlignment="1">
      <alignment horizontal="center" vertical="center" wrapText="1"/>
    </xf>
    <xf numFmtId="0" fontId="43" fillId="2" borderId="0" xfId="8" applyFont="1" applyFill="1"/>
    <xf numFmtId="0" fontId="46" fillId="2" borderId="0" xfId="8" applyFont="1" applyFill="1"/>
    <xf numFmtId="0" fontId="41" fillId="8" borderId="39" xfId="8" applyFont="1" applyFill="1" applyBorder="1" applyAlignment="1">
      <alignment horizontal="left" indent="1"/>
    </xf>
    <xf numFmtId="3" fontId="41" fillId="8" borderId="40" xfId="8" applyNumberFormat="1" applyFont="1" applyFill="1" applyBorder="1" applyAlignment="1">
      <alignment horizontal="right" indent="1"/>
    </xf>
    <xf numFmtId="3" fontId="41" fillId="8" borderId="41" xfId="8" applyNumberFormat="1" applyFont="1" applyFill="1" applyBorder="1" applyAlignment="1">
      <alignment horizontal="right" indent="1"/>
    </xf>
    <xf numFmtId="3" fontId="41" fillId="8" borderId="41" xfId="8" applyNumberFormat="1" applyFont="1" applyFill="1" applyBorder="1" applyAlignment="1">
      <alignment horizontal="right"/>
    </xf>
    <xf numFmtId="0" fontId="41" fillId="8" borderId="44" xfId="8" applyFont="1" applyFill="1" applyBorder="1" applyAlignment="1">
      <alignment horizontal="left" indent="1"/>
    </xf>
    <xf numFmtId="3" fontId="41" fillId="8" borderId="45" xfId="8" applyNumberFormat="1" applyFont="1" applyFill="1" applyBorder="1" applyAlignment="1">
      <alignment horizontal="right" indent="1"/>
    </xf>
    <xf numFmtId="3" fontId="41" fillId="8" borderId="46" xfId="8" applyNumberFormat="1" applyFont="1" applyFill="1" applyBorder="1" applyAlignment="1">
      <alignment horizontal="right" indent="1"/>
    </xf>
    <xf numFmtId="3" fontId="41" fillId="8" borderId="46" xfId="8" applyNumberFormat="1" applyFont="1" applyFill="1" applyBorder="1" applyAlignment="1">
      <alignment horizontal="right"/>
    </xf>
    <xf numFmtId="0" fontId="41" fillId="8" borderId="49" xfId="8" applyFont="1" applyFill="1" applyBorder="1" applyAlignment="1">
      <alignment horizontal="left" indent="1"/>
    </xf>
    <xf numFmtId="3" fontId="41" fillId="8" borderId="50" xfId="8" applyNumberFormat="1" applyFont="1" applyFill="1" applyBorder="1" applyAlignment="1">
      <alignment horizontal="right" indent="1"/>
    </xf>
    <xf numFmtId="3" fontId="41" fillId="8" borderId="51" xfId="8" applyNumberFormat="1" applyFont="1" applyFill="1" applyBorder="1" applyAlignment="1">
      <alignment horizontal="right" indent="1"/>
    </xf>
    <xf numFmtId="3" fontId="41" fillId="8" borderId="51" xfId="8" applyNumberFormat="1" applyFont="1" applyFill="1" applyBorder="1" applyAlignment="1">
      <alignment horizontal="right"/>
    </xf>
    <xf numFmtId="3" fontId="41" fillId="8" borderId="40" xfId="8" applyNumberFormat="1" applyFont="1" applyFill="1" applyBorder="1" applyAlignment="1">
      <alignment horizontal="right"/>
    </xf>
    <xf numFmtId="3" fontId="41" fillId="8" borderId="45" xfId="8" applyNumberFormat="1" applyFont="1" applyFill="1" applyBorder="1" applyAlignment="1">
      <alignment horizontal="right"/>
    </xf>
    <xf numFmtId="3" fontId="41" fillId="8" borderId="50" xfId="8" applyNumberFormat="1" applyFont="1" applyFill="1" applyBorder="1" applyAlignment="1">
      <alignment horizontal="right"/>
    </xf>
    <xf numFmtId="1" fontId="48" fillId="2" borderId="0" xfId="8" applyNumberFormat="1" applyFont="1" applyFill="1" applyAlignment="1">
      <alignment horizontal="center" vertical="center" wrapText="1"/>
    </xf>
    <xf numFmtId="0" fontId="45" fillId="2" borderId="0" xfId="8" applyFont="1" applyFill="1"/>
    <xf numFmtId="1" fontId="45" fillId="2" borderId="0" xfId="8" applyNumberFormat="1" applyFont="1" applyFill="1" applyAlignment="1">
      <alignment horizontal="center" vertical="center" wrapText="1"/>
    </xf>
    <xf numFmtId="0" fontId="50" fillId="2" borderId="0" xfId="8" applyFont="1" applyFill="1"/>
    <xf numFmtId="0" fontId="37" fillId="2" borderId="92" xfId="8" applyFont="1" applyFill="1" applyBorder="1"/>
    <xf numFmtId="10" fontId="55" fillId="10" borderId="99" xfId="8" applyNumberFormat="1" applyFont="1" applyFill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3" fillId="8" borderId="0" xfId="6" applyNumberFormat="1" applyFont="1" applyFill="1" applyAlignment="1" applyProtection="1">
      <alignment horizontal="center" vertical="center"/>
    </xf>
    <xf numFmtId="1" fontId="39" fillId="9" borderId="26" xfId="8" applyNumberFormat="1" applyFont="1" applyFill="1" applyBorder="1" applyAlignment="1">
      <alignment horizontal="center" vertical="center" wrapText="1"/>
    </xf>
    <xf numFmtId="0" fontId="41" fillId="9" borderId="14" xfId="8" applyFont="1" applyFill="1" applyBorder="1" applyAlignment="1">
      <alignment horizontal="center" vertical="center" wrapText="1"/>
    </xf>
    <xf numFmtId="1" fontId="40" fillId="9" borderId="24" xfId="8" applyNumberFormat="1" applyFont="1" applyFill="1" applyBorder="1" applyAlignment="1">
      <alignment horizontal="center" vertical="center" wrapText="1"/>
    </xf>
    <xf numFmtId="1" fontId="40" fillId="9" borderId="25" xfId="8" applyNumberFormat="1" applyFont="1" applyFill="1" applyBorder="1" applyAlignment="1">
      <alignment horizontal="center" vertical="center" wrapText="1"/>
    </xf>
    <xf numFmtId="0" fontId="47" fillId="9" borderId="1" xfId="8" applyFont="1" applyFill="1" applyBorder="1" applyAlignment="1">
      <alignment horizontal="center" vertical="center"/>
    </xf>
    <xf numFmtId="0" fontId="47" fillId="9" borderId="93" xfId="8" applyFont="1" applyFill="1" applyBorder="1" applyAlignment="1">
      <alignment horizontal="center" vertical="center"/>
    </xf>
    <xf numFmtId="0" fontId="47" fillId="9" borderId="2" xfId="8" applyFont="1" applyFill="1" applyBorder="1" applyAlignment="1">
      <alignment horizontal="center" vertical="center"/>
    </xf>
    <xf numFmtId="1" fontId="40" fillId="9" borderId="18" xfId="8" applyNumberFormat="1" applyFont="1" applyFill="1" applyBorder="1" applyAlignment="1">
      <alignment horizontal="center" vertical="center" wrapText="1"/>
    </xf>
    <xf numFmtId="0" fontId="45" fillId="9" borderId="23" xfId="8" applyFont="1" applyFill="1" applyBorder="1" applyAlignment="1">
      <alignment vertical="center"/>
    </xf>
    <xf numFmtId="0" fontId="45" fillId="9" borderId="94" xfId="8" applyFont="1" applyFill="1" applyBorder="1" applyAlignment="1">
      <alignment vertical="center"/>
    </xf>
    <xf numFmtId="0" fontId="40" fillId="9" borderId="19" xfId="8" applyFont="1" applyFill="1" applyBorder="1" applyAlignment="1">
      <alignment horizontal="center"/>
    </xf>
    <xf numFmtId="0" fontId="40" fillId="9" borderId="20" xfId="8" applyFont="1" applyFill="1" applyBorder="1" applyAlignment="1">
      <alignment horizontal="center"/>
    </xf>
    <xf numFmtId="0" fontId="40" fillId="9" borderId="21" xfId="8" applyFont="1" applyFill="1" applyBorder="1" applyAlignment="1">
      <alignment horizontal="center"/>
    </xf>
    <xf numFmtId="49" fontId="40" fillId="9" borderId="24" xfId="8" applyNumberFormat="1" applyFont="1" applyFill="1" applyBorder="1" applyAlignment="1">
      <alignment horizontal="center" vertical="center" wrapText="1"/>
    </xf>
    <xf numFmtId="49" fontId="40" fillId="9" borderId="25" xfId="8" applyNumberFormat="1" applyFont="1" applyFill="1" applyBorder="1" applyAlignment="1">
      <alignment horizontal="center" vertical="center" wrapText="1"/>
    </xf>
    <xf numFmtId="1" fontId="39" fillId="9" borderId="27" xfId="8" applyNumberFormat="1" applyFont="1" applyFill="1" applyBorder="1" applyAlignment="1">
      <alignment horizontal="center" vertical="center" wrapText="1"/>
    </xf>
    <xf numFmtId="0" fontId="41" fillId="9" borderId="31" xfId="8" applyFont="1" applyFill="1" applyBorder="1" applyAlignment="1">
      <alignment horizontal="center" vertical="center" wrapText="1"/>
    </xf>
    <xf numFmtId="1" fontId="40" fillId="9" borderId="59" xfId="8" applyNumberFormat="1" applyFont="1" applyFill="1" applyBorder="1" applyAlignment="1">
      <alignment horizontal="center" vertical="center" wrapText="1"/>
    </xf>
    <xf numFmtId="1" fontId="40" fillId="9" borderId="60" xfId="8" applyNumberFormat="1" applyFont="1" applyFill="1" applyBorder="1" applyAlignment="1">
      <alignment horizontal="center" vertical="center" wrapText="1"/>
    </xf>
    <xf numFmtId="1" fontId="40" fillId="9" borderId="61" xfId="8" applyNumberFormat="1" applyFont="1" applyFill="1" applyBorder="1" applyAlignment="1">
      <alignment horizontal="center" vertical="center" wrapText="1"/>
    </xf>
    <xf numFmtId="37" fontId="35" fillId="2" borderId="0" xfId="9" applyNumberFormat="1" applyFont="1" applyFill="1" applyAlignment="1">
      <alignment horizontal="left"/>
    </xf>
    <xf numFmtId="0" fontId="45" fillId="9" borderId="29" xfId="8" applyFont="1" applyFill="1" applyBorder="1" applyAlignment="1">
      <alignment vertical="center"/>
    </xf>
    <xf numFmtId="0" fontId="42" fillId="9" borderId="19" xfId="8" applyFont="1" applyFill="1" applyBorder="1" applyAlignment="1">
      <alignment horizontal="center"/>
    </xf>
    <xf numFmtId="0" fontId="42" fillId="9" borderId="20" xfId="8" applyFont="1" applyFill="1" applyBorder="1" applyAlignment="1">
      <alignment horizontal="center"/>
    </xf>
    <xf numFmtId="0" fontId="42" fillId="9" borderId="21" xfId="8" applyFont="1" applyFill="1" applyBorder="1" applyAlignment="1">
      <alignment horizontal="center"/>
    </xf>
    <xf numFmtId="0" fontId="38" fillId="9" borderId="72" xfId="8" applyFont="1" applyFill="1" applyBorder="1" applyAlignment="1">
      <alignment horizontal="center" vertical="center"/>
    </xf>
    <xf numFmtId="0" fontId="38" fillId="9" borderId="71" xfId="8" applyFont="1" applyFill="1" applyBorder="1" applyAlignment="1">
      <alignment horizontal="center" vertical="center"/>
    </xf>
    <xf numFmtId="0" fontId="38" fillId="9" borderId="85" xfId="8" applyFont="1" applyFill="1" applyBorder="1" applyAlignment="1">
      <alignment horizontal="center" vertical="center"/>
    </xf>
    <xf numFmtId="1" fontId="42" fillId="9" borderId="28" xfId="8" applyNumberFormat="1" applyFont="1" applyFill="1" applyBorder="1" applyAlignment="1">
      <alignment horizontal="center" vertical="center" wrapText="1"/>
    </xf>
    <xf numFmtId="0" fontId="37" fillId="9" borderId="32" xfId="8" applyFont="1" applyFill="1" applyBorder="1" applyAlignment="1">
      <alignment horizontal="center" vertical="center" wrapText="1"/>
    </xf>
    <xf numFmtId="1" fontId="39" fillId="9" borderId="18" xfId="8" applyNumberFormat="1" applyFont="1" applyFill="1" applyBorder="1" applyAlignment="1">
      <alignment horizontal="center" vertical="center" wrapText="1"/>
    </xf>
    <xf numFmtId="0" fontId="41" fillId="9" borderId="23" xfId="8" applyFont="1" applyFill="1" applyBorder="1" applyAlignment="1">
      <alignment vertical="center"/>
    </xf>
    <xf numFmtId="0" fontId="41" fillId="9" borderId="29" xfId="8" applyFont="1" applyFill="1" applyBorder="1" applyAlignment="1">
      <alignment vertical="center"/>
    </xf>
    <xf numFmtId="0" fontId="40" fillId="9" borderId="22" xfId="8" applyFont="1" applyFill="1" applyBorder="1" applyAlignment="1">
      <alignment horizontal="center"/>
    </xf>
    <xf numFmtId="0" fontId="44" fillId="9" borderId="86" xfId="8" applyFont="1" applyFill="1" applyBorder="1" applyAlignment="1">
      <alignment horizontal="center" vertical="center"/>
    </xf>
    <xf numFmtId="0" fontId="44" fillId="9" borderId="87" xfId="8" applyFont="1" applyFill="1" applyBorder="1" applyAlignment="1">
      <alignment horizontal="center" vertical="center"/>
    </xf>
    <xf numFmtId="0" fontId="44" fillId="9" borderId="88" xfId="8" applyFont="1" applyFill="1" applyBorder="1" applyAlignment="1">
      <alignment horizontal="center" vertical="center"/>
    </xf>
    <xf numFmtId="1" fontId="40" fillId="9" borderId="62" xfId="8" applyNumberFormat="1" applyFont="1" applyFill="1" applyBorder="1" applyAlignment="1">
      <alignment horizontal="center" vertical="center" wrapText="1"/>
    </xf>
    <xf numFmtId="1" fontId="40" fillId="9" borderId="66" xfId="8" applyNumberFormat="1" applyFont="1" applyFill="1" applyBorder="1" applyAlignment="1">
      <alignment horizontal="center" vertical="center" wrapText="1"/>
    </xf>
    <xf numFmtId="0" fontId="37" fillId="9" borderId="67" xfId="8" applyFont="1" applyFill="1" applyBorder="1" applyAlignment="1">
      <alignment horizontal="center" vertical="center" wrapText="1"/>
    </xf>
    <xf numFmtId="1" fontId="40" fillId="9" borderId="54" xfId="8" applyNumberFormat="1" applyFont="1" applyFill="1" applyBorder="1" applyAlignment="1">
      <alignment horizontal="center" vertical="center" wrapText="1"/>
    </xf>
    <xf numFmtId="0" fontId="45" fillId="9" borderId="63" xfId="8" applyFont="1" applyFill="1" applyBorder="1" applyAlignment="1">
      <alignment vertical="center"/>
    </xf>
    <xf numFmtId="0" fontId="40" fillId="9" borderId="55" xfId="8" applyFont="1" applyFill="1" applyBorder="1" applyAlignment="1">
      <alignment horizontal="center"/>
    </xf>
    <xf numFmtId="0" fontId="40" fillId="9" borderId="56" xfId="8" applyFont="1" applyFill="1" applyBorder="1" applyAlignment="1">
      <alignment horizontal="center"/>
    </xf>
    <xf numFmtId="0" fontId="40" fillId="9" borderId="57" xfId="8" applyFont="1" applyFill="1" applyBorder="1" applyAlignment="1">
      <alignment horizontal="center"/>
    </xf>
    <xf numFmtId="0" fontId="40" fillId="9" borderId="58" xfId="8" applyFont="1" applyFill="1" applyBorder="1" applyAlignment="1">
      <alignment horizontal="center"/>
    </xf>
    <xf numFmtId="0" fontId="47" fillId="9" borderId="72" xfId="8" applyFont="1" applyFill="1" applyBorder="1" applyAlignment="1">
      <alignment horizontal="center" vertical="center"/>
    </xf>
    <xf numFmtId="0" fontId="47" fillId="9" borderId="71" xfId="8" applyFont="1" applyFill="1" applyBorder="1" applyAlignment="1">
      <alignment horizontal="center" vertical="center"/>
    </xf>
    <xf numFmtId="0" fontId="47" fillId="9" borderId="85" xfId="8" applyFont="1" applyFill="1" applyBorder="1" applyAlignment="1">
      <alignment horizontal="center" vertical="center"/>
    </xf>
    <xf numFmtId="0" fontId="42" fillId="9" borderId="22" xfId="8" applyFont="1" applyFill="1" applyBorder="1" applyAlignment="1">
      <alignment horizontal="center"/>
    </xf>
    <xf numFmtId="1" fontId="40" fillId="9" borderId="74" xfId="8" applyNumberFormat="1" applyFont="1" applyFill="1" applyBorder="1" applyAlignment="1">
      <alignment horizontal="center" vertical="center" wrapText="1"/>
    </xf>
    <xf numFmtId="1" fontId="40" fillId="9" borderId="73" xfId="8" applyNumberFormat="1" applyFont="1" applyFill="1" applyBorder="1" applyAlignment="1">
      <alignment horizontal="center" vertical="center" wrapText="1"/>
    </xf>
    <xf numFmtId="0" fontId="45" fillId="9" borderId="76" xfId="8" applyFont="1" applyFill="1" applyBorder="1" applyAlignment="1">
      <alignment horizontal="center" vertical="center" wrapText="1"/>
    </xf>
    <xf numFmtId="0" fontId="45" fillId="9" borderId="63" xfId="8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6" xr:uid="{00000000-0005-0000-0000-000001000000}"/>
    <cellStyle name="Hipervínculo 3" xfId="9" xr:uid="{00000000-0005-0000-0000-000002000000}"/>
    <cellStyle name="Hipervínculo_CUADROS ORIGEN-DESTINO JUN 2009" xfId="4" xr:uid="{00000000-0005-0000-0000-000003000000}"/>
    <cellStyle name="Normal" xfId="0" builtinId="0"/>
    <cellStyle name="Normal 2" xfId="8" xr:uid="{00000000-0005-0000-0000-000005000000}"/>
    <cellStyle name="Normal 3 2" xfId="2" xr:uid="{00000000-0005-0000-0000-000006000000}"/>
    <cellStyle name="Normal 4" xfId="3" xr:uid="{00000000-0005-0000-0000-000007000000}"/>
    <cellStyle name="Normal 4 2" xfId="5" xr:uid="{00000000-0005-0000-0000-000008000000}"/>
    <cellStyle name="Normal_Cuadro 1.1 Comportamiento pasajeros y carga MARZO 2009 2" xfId="7" xr:uid="{00000000-0005-0000-0000-000009000000}"/>
    <cellStyle name="Porcentaje" xfId="10" builtinId="5"/>
  </cellStyles>
  <dxfs count="95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="90" zoomScaleNormal="90" workbookViewId="0"/>
  </sheetViews>
  <sheetFormatPr baseColWidth="10" defaultRowHeight="15" x14ac:dyDescent="0.25"/>
  <cols>
    <col min="1" max="1" width="3.7109375" style="138" customWidth="1"/>
    <col min="2" max="2" width="15.7109375" style="138" customWidth="1"/>
    <col min="3" max="3" width="65.85546875" style="138" customWidth="1"/>
    <col min="4" max="5" width="11.42578125" style="138"/>
    <col min="6" max="16384" width="11.42578125" style="139"/>
  </cols>
  <sheetData>
    <row r="1" spans="2:5" ht="9" customHeight="1" thickBot="1" x14ac:dyDescent="0.4">
      <c r="B1" s="141"/>
    </row>
    <row r="2" spans="2:5" ht="23.25" x14ac:dyDescent="0.35">
      <c r="B2" s="1"/>
      <c r="C2" s="2"/>
    </row>
    <row r="3" spans="2:5" ht="23.25" x14ac:dyDescent="0.35">
      <c r="B3" s="3" t="s">
        <v>0</v>
      </c>
      <c r="C3" s="4"/>
    </row>
    <row r="4" spans="2:5" ht="18" x14ac:dyDescent="0.25">
      <c r="B4" s="5" t="s">
        <v>1</v>
      </c>
      <c r="C4" s="4"/>
    </row>
    <row r="5" spans="2:5" ht="15.75" x14ac:dyDescent="0.25">
      <c r="B5" s="6" t="s">
        <v>2</v>
      </c>
      <c r="C5" s="4"/>
    </row>
    <row r="6" spans="2:5" ht="23.25" x14ac:dyDescent="0.35">
      <c r="B6" s="7"/>
      <c r="C6" s="8"/>
    </row>
    <row r="7" spans="2:5" ht="23.25" x14ac:dyDescent="0.35">
      <c r="B7" s="175" t="s">
        <v>540</v>
      </c>
      <c r="C7" s="176"/>
      <c r="E7" s="140"/>
    </row>
    <row r="8" spans="2:5" ht="27.75" x14ac:dyDescent="0.4">
      <c r="B8" s="177" t="s">
        <v>3</v>
      </c>
      <c r="C8" s="178"/>
      <c r="E8" s="140"/>
    </row>
    <row r="9" spans="2:5" ht="18" x14ac:dyDescent="0.25">
      <c r="B9" s="179" t="s">
        <v>4</v>
      </c>
      <c r="C9" s="180"/>
    </row>
    <row r="10" spans="2:5" ht="15.75" thickBot="1" x14ac:dyDescent="0.3">
      <c r="B10" s="9"/>
      <c r="C10" s="10"/>
    </row>
    <row r="11" spans="2:5" ht="18" thickTop="1" thickBot="1" x14ac:dyDescent="0.3">
      <c r="B11" s="11" t="s">
        <v>5</v>
      </c>
      <c r="C11" s="12" t="s">
        <v>6</v>
      </c>
    </row>
    <row r="12" spans="2:5" ht="16.5" thickTop="1" x14ac:dyDescent="0.25">
      <c r="B12" s="13" t="s">
        <v>7</v>
      </c>
      <c r="C12" s="14" t="s">
        <v>8</v>
      </c>
    </row>
    <row r="13" spans="2:5" ht="15.75" x14ac:dyDescent="0.25">
      <c r="B13" s="15" t="s">
        <v>9</v>
      </c>
      <c r="C13" s="16" t="s">
        <v>10</v>
      </c>
    </row>
    <row r="14" spans="2:5" ht="15.75" x14ac:dyDescent="0.25">
      <c r="B14" s="17" t="s">
        <v>11</v>
      </c>
      <c r="C14" s="18" t="s">
        <v>12</v>
      </c>
    </row>
    <row r="15" spans="2:5" ht="15.75" x14ac:dyDescent="0.25">
      <c r="B15" s="15" t="s">
        <v>13</v>
      </c>
      <c r="C15" s="18" t="s">
        <v>14</v>
      </c>
    </row>
    <row r="16" spans="2:5" ht="15.75" x14ac:dyDescent="0.25">
      <c r="B16" s="17" t="s">
        <v>15</v>
      </c>
      <c r="C16" s="18" t="s">
        <v>16</v>
      </c>
    </row>
    <row r="17" spans="2:3" ht="15.75" x14ac:dyDescent="0.25">
      <c r="B17" s="15" t="s">
        <v>17</v>
      </c>
      <c r="C17" s="16" t="s">
        <v>18</v>
      </c>
    </row>
    <row r="18" spans="2:3" ht="16.5" thickBot="1" x14ac:dyDescent="0.3">
      <c r="B18" s="146" t="s">
        <v>19</v>
      </c>
      <c r="C18" s="147" t="s">
        <v>20</v>
      </c>
    </row>
    <row r="19" spans="2:3" ht="15.75" thickTop="1" x14ac:dyDescent="0.25"/>
    <row r="20" spans="2:3" ht="15.75" x14ac:dyDescent="0.25">
      <c r="B20" s="142"/>
    </row>
    <row r="21" spans="2:3" x14ac:dyDescent="0.25">
      <c r="B21" s="143"/>
    </row>
    <row r="22" spans="2:3" x14ac:dyDescent="0.25">
      <c r="B22" s="144"/>
    </row>
    <row r="23" spans="2:3" x14ac:dyDescent="0.25">
      <c r="B23" s="145"/>
    </row>
  </sheetData>
  <mergeCells count="3">
    <mergeCell ref="B7:C7"/>
    <mergeCell ref="B8:C8"/>
    <mergeCell ref="B9:C9"/>
  </mergeCells>
  <hyperlinks>
    <hyperlink ref="C13" location="'CUADRO 6,1'!A1" display="Total pasajeros por aeropuerto - Salidos - Llegados" xr:uid="{00000000-0004-0000-0000-000000000000}"/>
    <hyperlink ref="C14" location="'CUADRO 6,2'!A1" display="Total carga por aeropuerto - Salida - Llegada" xr:uid="{00000000-0004-0000-0000-000001000000}"/>
    <hyperlink ref="C15" location="'CUADRO 6.3'!A1" display="Total pasajeros por aeropuerto - Regulares - No Regulares" xr:uid="{00000000-0004-0000-0000-000002000000}"/>
    <hyperlink ref="C16" location="'CUADRO 6,4'!Área_de_impresión" display="Total carga por aeropuerto - Regular - No Regular" xr:uid="{00000000-0004-0000-0000-000003000000}"/>
    <hyperlink ref="C18" location="'CUADRO 6,6'!A1" display="Total carga por aeropuerto - Nacional - Internacional" xr:uid="{00000000-0004-0000-0000-000004000000}"/>
    <hyperlink ref="C11" location="Novedades!A1" display="Novedades importantes para la interpretación de la información." xr:uid="{00000000-0004-0000-0000-000007000000}"/>
    <hyperlink ref="C17" location="'CUADRO 6,5'!A1" display="Total pasajeros por aeropuerto - Nacional - Internacional" xr:uid="{00000000-0004-0000-0000-000008000000}"/>
    <hyperlink ref="B12:C12" location="Resumen!A1" display="Resumen" xr:uid="{00000000-0004-0000-0000-000009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20"/>
  </cols>
  <sheetData>
    <row r="1" spans="1:14" ht="13.5" thickBot="1" x14ac:dyDescent="0.25">
      <c r="A1" s="19"/>
      <c r="B1" s="19"/>
      <c r="C1" s="19"/>
      <c r="D1" s="19"/>
      <c r="E1" s="19"/>
      <c r="F1" s="19"/>
      <c r="G1" s="19"/>
      <c r="H1" s="19"/>
    </row>
    <row r="2" spans="1:14" ht="30.75" thickTop="1" x14ac:dyDescent="0.4">
      <c r="A2" s="21" t="s">
        <v>541</v>
      </c>
      <c r="B2" s="22"/>
      <c r="M2" s="181" t="s">
        <v>21</v>
      </c>
      <c r="N2" s="181"/>
    </row>
    <row r="3" spans="1:14" ht="26.25" x14ac:dyDescent="0.4">
      <c r="A3" s="23" t="s">
        <v>22</v>
      </c>
      <c r="B3" s="24"/>
    </row>
    <row r="5" spans="1:14" ht="28.5" x14ac:dyDescent="0.4">
      <c r="A5" s="25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x14ac:dyDescent="0.25">
      <c r="A6" s="27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6.5" x14ac:dyDescent="0.25">
      <c r="A7" s="28" t="s">
        <v>542</v>
      </c>
    </row>
    <row r="8" spans="1:14" ht="17.25" x14ac:dyDescent="0.3">
      <c r="A8" s="29" t="s">
        <v>24</v>
      </c>
    </row>
    <row r="9" spans="1:14" ht="17.25" x14ac:dyDescent="0.3">
      <c r="A9" s="29"/>
    </row>
    <row r="10" spans="1:14" ht="28.5" x14ac:dyDescent="0.4">
      <c r="A10" s="25" t="s">
        <v>25</v>
      </c>
    </row>
    <row r="13" spans="1:14" ht="22.5" x14ac:dyDescent="0.3">
      <c r="A13" s="30" t="s">
        <v>26</v>
      </c>
    </row>
    <row r="15" spans="1:14" ht="16.5" x14ac:dyDescent="0.25">
      <c r="A15" s="31" t="s">
        <v>27</v>
      </c>
    </row>
    <row r="16" spans="1:14" ht="16.5" x14ac:dyDescent="0.25">
      <c r="A16" s="31"/>
    </row>
    <row r="17" spans="1:1" ht="22.5" x14ac:dyDescent="0.3">
      <c r="A17" s="30" t="s">
        <v>28</v>
      </c>
    </row>
    <row r="18" spans="1:1" ht="16.5" x14ac:dyDescent="0.25">
      <c r="A18" s="31" t="s">
        <v>29</v>
      </c>
    </row>
    <row r="19" spans="1:1" ht="16.5" x14ac:dyDescent="0.25">
      <c r="A19" s="31"/>
    </row>
    <row r="20" spans="1:1" ht="16.5" x14ac:dyDescent="0.25">
      <c r="A20" s="31" t="s">
        <v>30</v>
      </c>
    </row>
    <row r="21" spans="1:1" ht="16.5" x14ac:dyDescent="0.25">
      <c r="A21" s="31" t="s">
        <v>31</v>
      </c>
    </row>
    <row r="22" spans="1:1" ht="16.5" x14ac:dyDescent="0.25">
      <c r="A22" s="28" t="s">
        <v>32</v>
      </c>
    </row>
    <row r="24" spans="1:1" ht="22.5" x14ac:dyDescent="0.3">
      <c r="A24" s="30" t="s">
        <v>33</v>
      </c>
    </row>
    <row r="25" spans="1:1" ht="16.5" x14ac:dyDescent="0.25">
      <c r="A25" s="31" t="s">
        <v>34</v>
      </c>
    </row>
  </sheetData>
  <mergeCells count="1">
    <mergeCell ref="M2:N2"/>
  </mergeCells>
  <hyperlinks>
    <hyperlink ref="M2:N2" location="INDICE!A1" display="Volver al Indic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0188-E45D-404B-A18D-4EAD2F1EEC5E}">
  <sheetPr>
    <pageSetUpPr autoPageBreaks="0"/>
  </sheetPr>
  <dimension ref="B1:T359"/>
  <sheetViews>
    <sheetView showGridLines="0" zoomScale="75" zoomScaleNormal="75" workbookViewId="0"/>
  </sheetViews>
  <sheetFormatPr baseColWidth="10" defaultColWidth="8" defaultRowHeight="13.5" x14ac:dyDescent="0.25"/>
  <cols>
    <col min="1" max="1" width="1.85546875" style="33" customWidth="1"/>
    <col min="2" max="2" width="23.5703125" style="33" customWidth="1"/>
    <col min="3" max="3" width="37" style="33" customWidth="1"/>
    <col min="4" max="6" width="11.85546875" style="33" bestFit="1" customWidth="1"/>
    <col min="7" max="7" width="11.85546875" style="33" customWidth="1"/>
    <col min="8" max="8" width="11.7109375" style="33" customWidth="1"/>
    <col min="9" max="9" width="12.85546875" style="33" customWidth="1"/>
    <col min="10" max="10" width="11.7109375" style="33" customWidth="1"/>
    <col min="11" max="11" width="10.42578125" style="33" bestFit="1" customWidth="1"/>
    <col min="12" max="14" width="13.28515625" style="33" bestFit="1" customWidth="1"/>
    <col min="15" max="15" width="11.28515625" style="33" bestFit="1" customWidth="1"/>
    <col min="16" max="16" width="12.85546875" style="33" customWidth="1"/>
    <col min="17" max="18" width="13.28515625" style="33" bestFit="1" customWidth="1"/>
    <col min="19" max="19" width="11.7109375" style="33" bestFit="1" customWidth="1"/>
    <col min="20" max="16384" width="8" style="33"/>
  </cols>
  <sheetData>
    <row r="1" spans="2:19" ht="19.5" x14ac:dyDescent="0.3">
      <c r="B1" s="91" t="s">
        <v>21</v>
      </c>
      <c r="C1" s="92"/>
    </row>
    <row r="2" spans="2:19" ht="14.25" thickBot="1" x14ac:dyDescent="0.3"/>
    <row r="3" spans="2:19" ht="24" customHeight="1" thickBot="1" x14ac:dyDescent="0.3">
      <c r="B3" s="186" t="s">
        <v>406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8"/>
    </row>
    <row r="4" spans="2:19" ht="15.95" customHeight="1" thickBot="1" x14ac:dyDescent="0.3">
      <c r="B4" s="189" t="s">
        <v>407</v>
      </c>
      <c r="C4" s="189" t="s">
        <v>35</v>
      </c>
      <c r="D4" s="192" t="s">
        <v>36</v>
      </c>
      <c r="E4" s="193"/>
      <c r="F4" s="193"/>
      <c r="G4" s="193"/>
      <c r="H4" s="193"/>
      <c r="I4" s="193"/>
      <c r="J4" s="193"/>
      <c r="K4" s="194"/>
      <c r="L4" s="192" t="s">
        <v>37</v>
      </c>
      <c r="M4" s="193"/>
      <c r="N4" s="193"/>
      <c r="O4" s="193"/>
      <c r="P4" s="193"/>
      <c r="Q4" s="193"/>
      <c r="R4" s="193"/>
      <c r="S4" s="194"/>
    </row>
    <row r="5" spans="2:19" s="69" customFormat="1" ht="26.25" customHeight="1" x14ac:dyDescent="0.25">
      <c r="B5" s="190"/>
      <c r="C5" s="190"/>
      <c r="D5" s="195" t="s">
        <v>546</v>
      </c>
      <c r="E5" s="196"/>
      <c r="F5" s="196"/>
      <c r="G5" s="182" t="s">
        <v>38</v>
      </c>
      <c r="H5" s="195" t="s">
        <v>545</v>
      </c>
      <c r="I5" s="196"/>
      <c r="J5" s="196"/>
      <c r="K5" s="197" t="s">
        <v>39</v>
      </c>
      <c r="L5" s="199" t="s">
        <v>543</v>
      </c>
      <c r="M5" s="200"/>
      <c r="N5" s="201"/>
      <c r="O5" s="182" t="s">
        <v>38</v>
      </c>
      <c r="P5" s="184" t="s">
        <v>544</v>
      </c>
      <c r="Q5" s="185"/>
      <c r="R5" s="185"/>
      <c r="S5" s="182" t="s">
        <v>39</v>
      </c>
    </row>
    <row r="6" spans="2:19" s="44" customFormat="1" ht="32.85" customHeight="1" thickBot="1" x14ac:dyDescent="0.3">
      <c r="B6" s="191"/>
      <c r="C6" s="191"/>
      <c r="D6" s="34" t="s">
        <v>408</v>
      </c>
      <c r="E6" s="35" t="s">
        <v>409</v>
      </c>
      <c r="F6" s="35" t="s">
        <v>42</v>
      </c>
      <c r="G6" s="183"/>
      <c r="H6" s="34" t="s">
        <v>408</v>
      </c>
      <c r="I6" s="35" t="s">
        <v>409</v>
      </c>
      <c r="J6" s="35" t="s">
        <v>42</v>
      </c>
      <c r="K6" s="198"/>
      <c r="L6" s="34" t="s">
        <v>408</v>
      </c>
      <c r="M6" s="35" t="s">
        <v>409</v>
      </c>
      <c r="N6" s="35" t="s">
        <v>42</v>
      </c>
      <c r="O6" s="183"/>
      <c r="P6" s="34" t="s">
        <v>408</v>
      </c>
      <c r="Q6" s="35" t="s">
        <v>409</v>
      </c>
      <c r="R6" s="35" t="s">
        <v>42</v>
      </c>
      <c r="S6" s="183"/>
    </row>
    <row r="7" spans="2:19" s="46" customFormat="1" ht="18" customHeight="1" thickBot="1" x14ac:dyDescent="0.35">
      <c r="B7" s="93" t="s">
        <v>43</v>
      </c>
      <c r="C7" s="94"/>
      <c r="D7" s="95">
        <f>SUM(D8:D879)</f>
        <v>3202272</v>
      </c>
      <c r="E7" s="95">
        <f>SUM(E8:E879)</f>
        <v>3204413</v>
      </c>
      <c r="F7" s="96">
        <f t="shared" ref="F7:F70" si="0">E7+D7</f>
        <v>6406685</v>
      </c>
      <c r="G7" s="97">
        <f t="shared" ref="G7:G70" si="1">F7/$F$7</f>
        <v>1</v>
      </c>
      <c r="H7" s="95">
        <f>SUM(H8:H879)</f>
        <v>3019086</v>
      </c>
      <c r="I7" s="95">
        <f>SUM(I8:I879)</f>
        <v>3017412</v>
      </c>
      <c r="J7" s="96">
        <f t="shared" ref="J7:J70" si="2">I7+H7</f>
        <v>6036498</v>
      </c>
      <c r="K7" s="174">
        <f>(F7/J7-1)</f>
        <v>6.1324794607734434E-2</v>
      </c>
      <c r="L7" s="95">
        <f>SUM(L8:L879)</f>
        <v>34509029</v>
      </c>
      <c r="M7" s="98">
        <f>SUM(M8:M879)</f>
        <v>34230698</v>
      </c>
      <c r="N7" s="96">
        <f>M7+L7</f>
        <v>68739727</v>
      </c>
      <c r="O7" s="97">
        <f t="shared" ref="O7:O70" si="3">N7/$N$7</f>
        <v>1</v>
      </c>
      <c r="P7" s="95">
        <f>SUM(P8:P879)</f>
        <v>31533673</v>
      </c>
      <c r="Q7" s="98">
        <f>SUM(Q8:Q879)</f>
        <v>31256436</v>
      </c>
      <c r="R7" s="96">
        <f t="shared" ref="R7:R70" si="4">Q7+P7</f>
        <v>62790109</v>
      </c>
      <c r="S7" s="119">
        <f>IFERROR(N7/R7-1,"")</f>
        <v>9.4754063892451557E-2</v>
      </c>
    </row>
    <row r="8" spans="2:19" s="47" customFormat="1" ht="18" customHeight="1" thickTop="1" x14ac:dyDescent="0.3">
      <c r="B8" s="127" t="s">
        <v>410</v>
      </c>
      <c r="C8" s="57" t="s">
        <v>44</v>
      </c>
      <c r="D8" s="58">
        <v>1482087</v>
      </c>
      <c r="E8" s="59">
        <v>1472609</v>
      </c>
      <c r="F8" s="59">
        <f t="shared" si="0"/>
        <v>2954696</v>
      </c>
      <c r="G8" s="60">
        <f t="shared" si="1"/>
        <v>0.46118952313091716</v>
      </c>
      <c r="H8" s="58">
        <v>1386849</v>
      </c>
      <c r="I8" s="59">
        <v>1377090</v>
      </c>
      <c r="J8" s="59">
        <f t="shared" si="2"/>
        <v>2763939</v>
      </c>
      <c r="K8" s="130">
        <f t="shared" ref="K8:K71" si="5">IFERROR(F8/J8-1,"")</f>
        <v>6.9016356728567541E-2</v>
      </c>
      <c r="L8" s="58">
        <v>15906901</v>
      </c>
      <c r="M8" s="59">
        <v>15936669</v>
      </c>
      <c r="N8" s="59">
        <f t="shared" ref="N8:N71" si="6">M8+L8</f>
        <v>31843570</v>
      </c>
      <c r="O8" s="60">
        <f t="shared" si="3"/>
        <v>0.46324842110589121</v>
      </c>
      <c r="P8" s="59">
        <v>14901002</v>
      </c>
      <c r="Q8" s="59">
        <v>14894847</v>
      </c>
      <c r="R8" s="59">
        <f t="shared" si="4"/>
        <v>29795849</v>
      </c>
      <c r="S8" s="128">
        <f t="shared" ref="S8:S71" si="7">IFERROR(N8/R8-1,"")</f>
        <v>6.8725042874260733E-2</v>
      </c>
    </row>
    <row r="9" spans="2:19" s="47" customFormat="1" ht="18" customHeight="1" x14ac:dyDescent="0.3">
      <c r="B9" s="129" t="s">
        <v>411</v>
      </c>
      <c r="C9" s="62" t="s">
        <v>45</v>
      </c>
      <c r="D9" s="63">
        <v>391146</v>
      </c>
      <c r="E9" s="64">
        <v>393132</v>
      </c>
      <c r="F9" s="64">
        <f t="shared" si="0"/>
        <v>784278</v>
      </c>
      <c r="G9" s="130">
        <f t="shared" si="1"/>
        <v>0.12241557061101022</v>
      </c>
      <c r="H9" s="63">
        <v>364006</v>
      </c>
      <c r="I9" s="64">
        <v>362469</v>
      </c>
      <c r="J9" s="64">
        <f t="shared" si="2"/>
        <v>726475</v>
      </c>
      <c r="K9" s="130">
        <f t="shared" si="5"/>
        <v>7.956639939433563E-2</v>
      </c>
      <c r="L9" s="63">
        <v>4180104</v>
      </c>
      <c r="M9" s="64">
        <v>4140234</v>
      </c>
      <c r="N9" s="64">
        <f t="shared" si="6"/>
        <v>8320338</v>
      </c>
      <c r="O9" s="130">
        <f t="shared" si="3"/>
        <v>0.12104118481587801</v>
      </c>
      <c r="P9" s="64">
        <v>3631686</v>
      </c>
      <c r="Q9" s="64">
        <v>3589697</v>
      </c>
      <c r="R9" s="64">
        <f t="shared" si="4"/>
        <v>7221383</v>
      </c>
      <c r="S9" s="131">
        <f t="shared" si="7"/>
        <v>0.15218068339541047</v>
      </c>
    </row>
    <row r="10" spans="2:19" s="47" customFormat="1" ht="18" customHeight="1" x14ac:dyDescent="0.3">
      <c r="B10" s="129" t="s">
        <v>413</v>
      </c>
      <c r="C10" s="62" t="s">
        <v>78</v>
      </c>
      <c r="D10" s="63">
        <v>228618</v>
      </c>
      <c r="E10" s="64">
        <v>235548</v>
      </c>
      <c r="F10" s="64">
        <f t="shared" si="0"/>
        <v>464166</v>
      </c>
      <c r="G10" s="130">
        <f t="shared" si="1"/>
        <v>7.245026093837921E-2</v>
      </c>
      <c r="H10" s="63">
        <v>237616</v>
      </c>
      <c r="I10" s="64">
        <v>242602</v>
      </c>
      <c r="J10" s="64">
        <f t="shared" si="2"/>
        <v>480218</v>
      </c>
      <c r="K10" s="130">
        <f t="shared" si="5"/>
        <v>-3.3426485471181877E-2</v>
      </c>
      <c r="L10" s="63">
        <v>2584251</v>
      </c>
      <c r="M10" s="64">
        <v>2552218</v>
      </c>
      <c r="N10" s="64">
        <f t="shared" si="6"/>
        <v>5136469</v>
      </c>
      <c r="O10" s="130">
        <f t="shared" si="3"/>
        <v>7.4723441947914637E-2</v>
      </c>
      <c r="P10" s="64">
        <v>2446221</v>
      </c>
      <c r="Q10" s="64">
        <v>2423027</v>
      </c>
      <c r="R10" s="64">
        <f t="shared" si="4"/>
        <v>4869248</v>
      </c>
      <c r="S10" s="131">
        <f t="shared" si="7"/>
        <v>5.4879316066875239E-2</v>
      </c>
    </row>
    <row r="11" spans="2:19" s="47" customFormat="1" ht="18" customHeight="1" x14ac:dyDescent="0.3">
      <c r="B11" s="129" t="s">
        <v>412</v>
      </c>
      <c r="C11" s="62" t="s">
        <v>46</v>
      </c>
      <c r="D11" s="63">
        <v>227322</v>
      </c>
      <c r="E11" s="64">
        <v>228020</v>
      </c>
      <c r="F11" s="64">
        <f t="shared" si="0"/>
        <v>455342</v>
      </c>
      <c r="G11" s="130">
        <f t="shared" si="1"/>
        <v>7.1072949583130748E-2</v>
      </c>
      <c r="H11" s="63">
        <v>214875</v>
      </c>
      <c r="I11" s="64">
        <v>217686</v>
      </c>
      <c r="J11" s="64">
        <f t="shared" si="2"/>
        <v>432561</v>
      </c>
      <c r="K11" s="130">
        <f t="shared" si="5"/>
        <v>5.2665404416949224E-2</v>
      </c>
      <c r="L11" s="63">
        <v>2545053</v>
      </c>
      <c r="M11" s="64">
        <v>2487765</v>
      </c>
      <c r="N11" s="64">
        <f t="shared" si="6"/>
        <v>5032818</v>
      </c>
      <c r="O11" s="130">
        <f t="shared" si="3"/>
        <v>7.3215565723733528E-2</v>
      </c>
      <c r="P11" s="64">
        <v>2212444</v>
      </c>
      <c r="Q11" s="64">
        <v>2169119</v>
      </c>
      <c r="R11" s="64">
        <f t="shared" si="4"/>
        <v>4381563</v>
      </c>
      <c r="S11" s="131">
        <f t="shared" si="7"/>
        <v>0.14863531575376188</v>
      </c>
    </row>
    <row r="12" spans="2:19" s="47" customFormat="1" ht="18" customHeight="1" x14ac:dyDescent="0.3">
      <c r="B12" s="129" t="s">
        <v>414</v>
      </c>
      <c r="C12" s="62" t="s">
        <v>47</v>
      </c>
      <c r="D12" s="63">
        <v>113961</v>
      </c>
      <c r="E12" s="64">
        <v>114750</v>
      </c>
      <c r="F12" s="64">
        <f t="shared" si="0"/>
        <v>228711</v>
      </c>
      <c r="G12" s="130">
        <f t="shared" si="1"/>
        <v>3.5698805232347149E-2</v>
      </c>
      <c r="H12" s="63">
        <v>113978</v>
      </c>
      <c r="I12" s="64">
        <v>115034</v>
      </c>
      <c r="J12" s="64">
        <f t="shared" si="2"/>
        <v>229012</v>
      </c>
      <c r="K12" s="130">
        <f t="shared" si="5"/>
        <v>-1.3143416065534153E-3</v>
      </c>
      <c r="L12" s="63">
        <v>1283250</v>
      </c>
      <c r="M12" s="64">
        <v>1258270</v>
      </c>
      <c r="N12" s="64">
        <f t="shared" si="6"/>
        <v>2541520</v>
      </c>
      <c r="O12" s="130">
        <f t="shared" si="3"/>
        <v>3.6973088356897318E-2</v>
      </c>
      <c r="P12" s="64">
        <v>1181573</v>
      </c>
      <c r="Q12" s="64">
        <v>1161504</v>
      </c>
      <c r="R12" s="64">
        <f t="shared" si="4"/>
        <v>2343077</v>
      </c>
      <c r="S12" s="131">
        <f t="shared" si="7"/>
        <v>8.4693332741518912E-2</v>
      </c>
    </row>
    <row r="13" spans="2:19" s="47" customFormat="1" ht="18" customHeight="1" x14ac:dyDescent="0.3">
      <c r="B13" s="129" t="s">
        <v>415</v>
      </c>
      <c r="C13" s="62" t="s">
        <v>48</v>
      </c>
      <c r="D13" s="63">
        <v>101753</v>
      </c>
      <c r="E13" s="64">
        <v>104198</v>
      </c>
      <c r="F13" s="64">
        <f t="shared" si="0"/>
        <v>205951</v>
      </c>
      <c r="G13" s="130">
        <f t="shared" si="1"/>
        <v>3.2146265970622874E-2</v>
      </c>
      <c r="H13" s="63">
        <v>91245</v>
      </c>
      <c r="I13" s="64">
        <v>93750</v>
      </c>
      <c r="J13" s="64">
        <f t="shared" si="2"/>
        <v>184995</v>
      </c>
      <c r="K13" s="130">
        <f t="shared" si="5"/>
        <v>0.11327873726316917</v>
      </c>
      <c r="L13" s="63">
        <v>1106892</v>
      </c>
      <c r="M13" s="64">
        <v>1096492</v>
      </c>
      <c r="N13" s="64">
        <f t="shared" si="6"/>
        <v>2203384</v>
      </c>
      <c r="O13" s="130">
        <f t="shared" si="3"/>
        <v>3.2054011503420722E-2</v>
      </c>
      <c r="P13" s="64">
        <v>988559</v>
      </c>
      <c r="Q13" s="64">
        <v>981852</v>
      </c>
      <c r="R13" s="64">
        <f t="shared" si="4"/>
        <v>1970411</v>
      </c>
      <c r="S13" s="131">
        <f t="shared" si="7"/>
        <v>0.11823573863523906</v>
      </c>
    </row>
    <row r="14" spans="2:19" s="47" customFormat="1" ht="18" customHeight="1" x14ac:dyDescent="0.3">
      <c r="B14" s="129" t="s">
        <v>416</v>
      </c>
      <c r="C14" s="62" t="s">
        <v>49</v>
      </c>
      <c r="D14" s="63">
        <v>91870</v>
      </c>
      <c r="E14" s="64">
        <v>95348</v>
      </c>
      <c r="F14" s="64">
        <f t="shared" si="0"/>
        <v>187218</v>
      </c>
      <c r="G14" s="130">
        <f t="shared" si="1"/>
        <v>2.9222288906041113E-2</v>
      </c>
      <c r="H14" s="63">
        <v>101655</v>
      </c>
      <c r="I14" s="64">
        <v>104365</v>
      </c>
      <c r="J14" s="64">
        <f t="shared" si="2"/>
        <v>206020</v>
      </c>
      <c r="K14" s="130">
        <f t="shared" si="5"/>
        <v>-9.1262984176293527E-2</v>
      </c>
      <c r="L14" s="63">
        <v>1066911</v>
      </c>
      <c r="M14" s="64">
        <v>1051983</v>
      </c>
      <c r="N14" s="64">
        <f t="shared" si="6"/>
        <v>2118894</v>
      </c>
      <c r="O14" s="130">
        <f t="shared" si="3"/>
        <v>3.0824882385698155E-2</v>
      </c>
      <c r="P14" s="64">
        <v>888087</v>
      </c>
      <c r="Q14" s="64">
        <v>873086</v>
      </c>
      <c r="R14" s="64">
        <f t="shared" si="4"/>
        <v>1761173</v>
      </c>
      <c r="S14" s="131">
        <f t="shared" si="7"/>
        <v>0.20311519651959231</v>
      </c>
    </row>
    <row r="15" spans="2:19" s="47" customFormat="1" ht="18" customHeight="1" x14ac:dyDescent="0.3">
      <c r="B15" s="129" t="s">
        <v>417</v>
      </c>
      <c r="C15" s="62" t="s">
        <v>50</v>
      </c>
      <c r="D15" s="63">
        <v>86537</v>
      </c>
      <c r="E15" s="64">
        <v>85485</v>
      </c>
      <c r="F15" s="64">
        <f t="shared" si="0"/>
        <v>172022</v>
      </c>
      <c r="G15" s="130">
        <f t="shared" si="1"/>
        <v>2.6850391427079682E-2</v>
      </c>
      <c r="H15" s="63">
        <v>76349</v>
      </c>
      <c r="I15" s="64">
        <v>75764</v>
      </c>
      <c r="J15" s="64">
        <f t="shared" si="2"/>
        <v>152113</v>
      </c>
      <c r="K15" s="130">
        <f t="shared" si="5"/>
        <v>0.1308829620085068</v>
      </c>
      <c r="L15" s="63">
        <v>862625</v>
      </c>
      <c r="M15" s="64">
        <v>841653</v>
      </c>
      <c r="N15" s="64">
        <f t="shared" si="6"/>
        <v>1704278</v>
      </c>
      <c r="O15" s="130">
        <f t="shared" si="3"/>
        <v>2.4793202917433758E-2</v>
      </c>
      <c r="P15" s="64">
        <v>743497</v>
      </c>
      <c r="Q15" s="64">
        <v>724404</v>
      </c>
      <c r="R15" s="64">
        <f t="shared" si="4"/>
        <v>1467901</v>
      </c>
      <c r="S15" s="131">
        <f t="shared" si="7"/>
        <v>0.1610306144624194</v>
      </c>
    </row>
    <row r="16" spans="2:19" s="47" customFormat="1" ht="18" customHeight="1" x14ac:dyDescent="0.3">
      <c r="B16" s="129" t="s">
        <v>418</v>
      </c>
      <c r="C16" s="62" t="s">
        <v>51</v>
      </c>
      <c r="D16" s="63">
        <v>80295</v>
      </c>
      <c r="E16" s="64">
        <v>81168</v>
      </c>
      <c r="F16" s="64">
        <f t="shared" si="0"/>
        <v>161463</v>
      </c>
      <c r="G16" s="130">
        <f t="shared" si="1"/>
        <v>2.5202269192257775E-2</v>
      </c>
      <c r="H16" s="63">
        <v>78088</v>
      </c>
      <c r="I16" s="64">
        <v>79520</v>
      </c>
      <c r="J16" s="64">
        <f t="shared" si="2"/>
        <v>157608</v>
      </c>
      <c r="K16" s="130">
        <f t="shared" si="5"/>
        <v>2.4459418303639513E-2</v>
      </c>
      <c r="L16" s="63">
        <v>849347</v>
      </c>
      <c r="M16" s="64">
        <v>821557</v>
      </c>
      <c r="N16" s="64">
        <f t="shared" si="6"/>
        <v>1670904</v>
      </c>
      <c r="O16" s="130">
        <f t="shared" si="3"/>
        <v>2.4307690369500593E-2</v>
      </c>
      <c r="P16" s="64">
        <v>826315</v>
      </c>
      <c r="Q16" s="64">
        <v>799599</v>
      </c>
      <c r="R16" s="64">
        <f t="shared" si="4"/>
        <v>1625914</v>
      </c>
      <c r="S16" s="131">
        <f t="shared" si="7"/>
        <v>2.7670590203418E-2</v>
      </c>
    </row>
    <row r="17" spans="2:19" s="47" customFormat="1" ht="18" customHeight="1" x14ac:dyDescent="0.3">
      <c r="B17" s="129" t="s">
        <v>419</v>
      </c>
      <c r="C17" s="62" t="s">
        <v>52</v>
      </c>
      <c r="D17" s="63">
        <v>50095</v>
      </c>
      <c r="E17" s="64">
        <v>51130</v>
      </c>
      <c r="F17" s="64">
        <f t="shared" si="0"/>
        <v>101225</v>
      </c>
      <c r="G17" s="130">
        <f t="shared" si="1"/>
        <v>1.5799902757822493E-2</v>
      </c>
      <c r="H17" s="63">
        <v>50173</v>
      </c>
      <c r="I17" s="64">
        <v>49919</v>
      </c>
      <c r="J17" s="64">
        <f t="shared" si="2"/>
        <v>100092</v>
      </c>
      <c r="K17" s="130">
        <f t="shared" si="5"/>
        <v>1.1319585980897662E-2</v>
      </c>
      <c r="L17" s="63">
        <v>500261</v>
      </c>
      <c r="M17" s="64">
        <v>512247</v>
      </c>
      <c r="N17" s="64">
        <f t="shared" si="6"/>
        <v>1012508</v>
      </c>
      <c r="O17" s="130">
        <f t="shared" si="3"/>
        <v>1.4729590066600061E-2</v>
      </c>
      <c r="P17" s="64">
        <v>523889</v>
      </c>
      <c r="Q17" s="64">
        <v>532757</v>
      </c>
      <c r="R17" s="64">
        <f t="shared" si="4"/>
        <v>1056646</v>
      </c>
      <c r="S17" s="131">
        <f t="shared" si="7"/>
        <v>-4.1771794905767878E-2</v>
      </c>
    </row>
    <row r="18" spans="2:19" s="47" customFormat="1" ht="18" customHeight="1" x14ac:dyDescent="0.3">
      <c r="B18" s="129" t="s">
        <v>420</v>
      </c>
      <c r="C18" s="62" t="s">
        <v>88</v>
      </c>
      <c r="D18" s="63">
        <v>48432</v>
      </c>
      <c r="E18" s="64">
        <v>47217</v>
      </c>
      <c r="F18" s="64">
        <f t="shared" si="0"/>
        <v>95649</v>
      </c>
      <c r="G18" s="130">
        <f t="shared" si="1"/>
        <v>1.4929561856092503E-2</v>
      </c>
      <c r="H18" s="63">
        <v>43646</v>
      </c>
      <c r="I18" s="64">
        <v>39441</v>
      </c>
      <c r="J18" s="64">
        <f t="shared" si="2"/>
        <v>83087</v>
      </c>
      <c r="K18" s="130">
        <f t="shared" si="5"/>
        <v>0.1511909203605859</v>
      </c>
      <c r="L18" s="63">
        <v>493474</v>
      </c>
      <c r="M18" s="64">
        <v>465260</v>
      </c>
      <c r="N18" s="64">
        <f t="shared" si="6"/>
        <v>958734</v>
      </c>
      <c r="O18" s="130">
        <f t="shared" si="3"/>
        <v>1.3947305900705715E-2</v>
      </c>
      <c r="P18" s="64">
        <v>438431</v>
      </c>
      <c r="Q18" s="64">
        <v>402532</v>
      </c>
      <c r="R18" s="64">
        <f t="shared" si="4"/>
        <v>840963</v>
      </c>
      <c r="S18" s="131">
        <f t="shared" si="7"/>
        <v>0.14004302210679898</v>
      </c>
    </row>
    <row r="19" spans="2:19" s="47" customFormat="1" ht="18" customHeight="1" x14ac:dyDescent="0.3">
      <c r="B19" s="129" t="s">
        <v>421</v>
      </c>
      <c r="C19" s="62" t="s">
        <v>90</v>
      </c>
      <c r="D19" s="63">
        <v>46512</v>
      </c>
      <c r="E19" s="64">
        <v>46077</v>
      </c>
      <c r="F19" s="64">
        <f t="shared" si="0"/>
        <v>92589</v>
      </c>
      <c r="G19" s="130">
        <f t="shared" si="1"/>
        <v>1.4451935751484582E-2</v>
      </c>
      <c r="H19" s="63">
        <v>42267</v>
      </c>
      <c r="I19" s="64">
        <v>41680</v>
      </c>
      <c r="J19" s="64">
        <f t="shared" si="2"/>
        <v>83947</v>
      </c>
      <c r="K19" s="130">
        <f t="shared" si="5"/>
        <v>0.10294590634567058</v>
      </c>
      <c r="L19" s="63">
        <v>463624</v>
      </c>
      <c r="M19" s="64">
        <v>450793</v>
      </c>
      <c r="N19" s="64">
        <f t="shared" si="6"/>
        <v>914417</v>
      </c>
      <c r="O19" s="130">
        <f t="shared" si="3"/>
        <v>1.3302598655941709E-2</v>
      </c>
      <c r="P19" s="64">
        <v>426329</v>
      </c>
      <c r="Q19" s="64">
        <v>418691</v>
      </c>
      <c r="R19" s="64">
        <f t="shared" si="4"/>
        <v>845020</v>
      </c>
      <c r="S19" s="131">
        <f t="shared" si="7"/>
        <v>8.2124683439445123E-2</v>
      </c>
    </row>
    <row r="20" spans="2:19" s="47" customFormat="1" ht="18" customHeight="1" x14ac:dyDescent="0.3">
      <c r="B20" s="129" t="s">
        <v>422</v>
      </c>
      <c r="C20" s="62" t="s">
        <v>53</v>
      </c>
      <c r="D20" s="63">
        <v>20681</v>
      </c>
      <c r="E20" s="64">
        <v>20846</v>
      </c>
      <c r="F20" s="64">
        <f t="shared" si="0"/>
        <v>41527</v>
      </c>
      <c r="G20" s="130">
        <f t="shared" si="1"/>
        <v>6.4818232830239041E-3</v>
      </c>
      <c r="H20" s="63">
        <v>8791</v>
      </c>
      <c r="I20" s="64">
        <v>8865</v>
      </c>
      <c r="J20" s="64">
        <f t="shared" si="2"/>
        <v>17656</v>
      </c>
      <c r="K20" s="130">
        <f t="shared" si="5"/>
        <v>1.3520049841413684</v>
      </c>
      <c r="L20" s="63">
        <v>220546</v>
      </c>
      <c r="M20" s="64">
        <v>216165</v>
      </c>
      <c r="N20" s="64">
        <f t="shared" si="6"/>
        <v>436711</v>
      </c>
      <c r="O20" s="130">
        <f t="shared" si="3"/>
        <v>6.3531093162473573E-3</v>
      </c>
      <c r="P20" s="64">
        <v>89240</v>
      </c>
      <c r="Q20" s="64">
        <v>87050</v>
      </c>
      <c r="R20" s="64">
        <f t="shared" si="4"/>
        <v>176290</v>
      </c>
      <c r="S20" s="131">
        <f t="shared" si="7"/>
        <v>1.4772306994157356</v>
      </c>
    </row>
    <row r="21" spans="2:19" s="47" customFormat="1" ht="18" customHeight="1" x14ac:dyDescent="0.3">
      <c r="B21" s="129" t="s">
        <v>424</v>
      </c>
      <c r="C21" s="62" t="s">
        <v>92</v>
      </c>
      <c r="D21" s="63">
        <v>20215</v>
      </c>
      <c r="E21" s="64">
        <v>20534</v>
      </c>
      <c r="F21" s="64">
        <f t="shared" si="0"/>
        <v>40749</v>
      </c>
      <c r="G21" s="130">
        <f t="shared" si="1"/>
        <v>6.3603876263621517E-3</v>
      </c>
      <c r="H21" s="63">
        <v>15981</v>
      </c>
      <c r="I21" s="64">
        <v>16385</v>
      </c>
      <c r="J21" s="64">
        <f t="shared" si="2"/>
        <v>32366</v>
      </c>
      <c r="K21" s="130">
        <f t="shared" si="5"/>
        <v>0.25900636470370131</v>
      </c>
      <c r="L21" s="63">
        <v>209866</v>
      </c>
      <c r="M21" s="64">
        <v>204312</v>
      </c>
      <c r="N21" s="64">
        <f t="shared" si="6"/>
        <v>414178</v>
      </c>
      <c r="O21" s="130">
        <f t="shared" si="3"/>
        <v>6.0253076070552331E-3</v>
      </c>
      <c r="P21" s="64">
        <v>183267</v>
      </c>
      <c r="Q21" s="64">
        <v>180156</v>
      </c>
      <c r="R21" s="64">
        <f t="shared" si="4"/>
        <v>363423</v>
      </c>
      <c r="S21" s="131">
        <f t="shared" si="7"/>
        <v>0.13965819444559102</v>
      </c>
    </row>
    <row r="22" spans="2:19" s="47" customFormat="1" ht="18" customHeight="1" x14ac:dyDescent="0.3">
      <c r="B22" s="129" t="s">
        <v>423</v>
      </c>
      <c r="C22" s="62" t="s">
        <v>54</v>
      </c>
      <c r="D22" s="63">
        <v>19302</v>
      </c>
      <c r="E22" s="64">
        <v>19556</v>
      </c>
      <c r="F22" s="64">
        <f t="shared" si="0"/>
        <v>38858</v>
      </c>
      <c r="G22" s="130">
        <f t="shared" si="1"/>
        <v>6.065227180671439E-3</v>
      </c>
      <c r="H22" s="63">
        <v>17364</v>
      </c>
      <c r="I22" s="64">
        <v>17772</v>
      </c>
      <c r="J22" s="64">
        <f t="shared" si="2"/>
        <v>35136</v>
      </c>
      <c r="K22" s="130">
        <f t="shared" si="5"/>
        <v>0.10593123861566478</v>
      </c>
      <c r="L22" s="63">
        <v>209386</v>
      </c>
      <c r="M22" s="64">
        <v>205969</v>
      </c>
      <c r="N22" s="64">
        <f t="shared" si="6"/>
        <v>415355</v>
      </c>
      <c r="O22" s="130">
        <f t="shared" si="3"/>
        <v>6.0424301656013266E-3</v>
      </c>
      <c r="P22" s="64">
        <v>181836</v>
      </c>
      <c r="Q22" s="64">
        <v>177848</v>
      </c>
      <c r="R22" s="64">
        <f t="shared" si="4"/>
        <v>359684</v>
      </c>
      <c r="S22" s="131">
        <f t="shared" si="7"/>
        <v>0.15477752694031421</v>
      </c>
    </row>
    <row r="23" spans="2:19" s="47" customFormat="1" ht="18" customHeight="1" x14ac:dyDescent="0.3">
      <c r="B23" s="129" t="s">
        <v>426</v>
      </c>
      <c r="C23" s="62" t="s">
        <v>55</v>
      </c>
      <c r="D23" s="63">
        <v>16340</v>
      </c>
      <c r="E23" s="64">
        <v>16038</v>
      </c>
      <c r="F23" s="64">
        <f t="shared" si="0"/>
        <v>32378</v>
      </c>
      <c r="G23" s="130">
        <f t="shared" si="1"/>
        <v>5.0537836650311353E-3</v>
      </c>
      <c r="H23" s="63">
        <v>15909</v>
      </c>
      <c r="I23" s="64">
        <v>15374</v>
      </c>
      <c r="J23" s="64">
        <f t="shared" si="2"/>
        <v>31283</v>
      </c>
      <c r="K23" s="130">
        <f t="shared" si="5"/>
        <v>3.5003036793146425E-2</v>
      </c>
      <c r="L23" s="63">
        <v>168565</v>
      </c>
      <c r="M23" s="64">
        <v>161673</v>
      </c>
      <c r="N23" s="64">
        <f t="shared" si="6"/>
        <v>330238</v>
      </c>
      <c r="O23" s="130">
        <f t="shared" si="3"/>
        <v>4.804179684914955E-3</v>
      </c>
      <c r="P23" s="64">
        <v>169421</v>
      </c>
      <c r="Q23" s="64">
        <v>162178</v>
      </c>
      <c r="R23" s="64">
        <f t="shared" si="4"/>
        <v>331599</v>
      </c>
      <c r="S23" s="131">
        <f t="shared" si="7"/>
        <v>-4.1043549588508643E-3</v>
      </c>
    </row>
    <row r="24" spans="2:19" s="47" customFormat="1" ht="18" customHeight="1" x14ac:dyDescent="0.3">
      <c r="B24" s="129" t="s">
        <v>59</v>
      </c>
      <c r="C24" s="62" t="s">
        <v>59</v>
      </c>
      <c r="D24" s="63">
        <v>15550</v>
      </c>
      <c r="E24" s="64">
        <v>14804</v>
      </c>
      <c r="F24" s="64">
        <f t="shared" si="0"/>
        <v>30354</v>
      </c>
      <c r="G24" s="130">
        <f t="shared" si="1"/>
        <v>4.7378636533558305E-3</v>
      </c>
      <c r="H24" s="63">
        <v>13956</v>
      </c>
      <c r="I24" s="64">
        <v>13649</v>
      </c>
      <c r="J24" s="64">
        <f t="shared" si="2"/>
        <v>27605</v>
      </c>
      <c r="K24" s="130">
        <f t="shared" si="5"/>
        <v>9.9583408802753182E-2</v>
      </c>
      <c r="L24" s="63">
        <v>144368</v>
      </c>
      <c r="M24" s="64">
        <v>141213</v>
      </c>
      <c r="N24" s="64">
        <f t="shared" si="6"/>
        <v>285581</v>
      </c>
      <c r="O24" s="130">
        <f t="shared" si="3"/>
        <v>4.1545262465182619E-3</v>
      </c>
      <c r="P24" s="64">
        <v>155533</v>
      </c>
      <c r="Q24" s="64">
        <v>150592</v>
      </c>
      <c r="R24" s="64">
        <f t="shared" si="4"/>
        <v>306125</v>
      </c>
      <c r="S24" s="131">
        <f t="shared" si="7"/>
        <v>-6.7109840751327088E-2</v>
      </c>
    </row>
    <row r="25" spans="2:19" s="47" customFormat="1" ht="18" customHeight="1" x14ac:dyDescent="0.3">
      <c r="B25" s="129" t="s">
        <v>427</v>
      </c>
      <c r="C25" s="62" t="s">
        <v>58</v>
      </c>
      <c r="D25" s="63">
        <v>14657</v>
      </c>
      <c r="E25" s="64">
        <v>14376</v>
      </c>
      <c r="F25" s="64">
        <f t="shared" si="0"/>
        <v>29033</v>
      </c>
      <c r="G25" s="130">
        <f t="shared" si="1"/>
        <v>4.5316727761705155E-3</v>
      </c>
      <c r="H25" s="63">
        <v>11346</v>
      </c>
      <c r="I25" s="64">
        <v>11152</v>
      </c>
      <c r="J25" s="64">
        <f t="shared" si="2"/>
        <v>22498</v>
      </c>
      <c r="K25" s="130">
        <f t="shared" si="5"/>
        <v>0.29047026402346865</v>
      </c>
      <c r="L25" s="63">
        <v>144199</v>
      </c>
      <c r="M25" s="64">
        <v>141198</v>
      </c>
      <c r="N25" s="64">
        <f t="shared" si="6"/>
        <v>285397</v>
      </c>
      <c r="O25" s="130">
        <f t="shared" si="3"/>
        <v>4.1518494829052783E-3</v>
      </c>
      <c r="P25" s="64">
        <v>127937</v>
      </c>
      <c r="Q25" s="64">
        <v>126539</v>
      </c>
      <c r="R25" s="64">
        <f t="shared" si="4"/>
        <v>254476</v>
      </c>
      <c r="S25" s="131">
        <f t="shared" si="7"/>
        <v>0.12150851160816734</v>
      </c>
    </row>
    <row r="26" spans="2:19" s="47" customFormat="1" ht="18" customHeight="1" x14ac:dyDescent="0.3">
      <c r="B26" s="129" t="s">
        <v>425</v>
      </c>
      <c r="C26" s="62" t="s">
        <v>56</v>
      </c>
      <c r="D26" s="63">
        <v>14357</v>
      </c>
      <c r="E26" s="64">
        <v>13922</v>
      </c>
      <c r="F26" s="64">
        <f t="shared" si="0"/>
        <v>28279</v>
      </c>
      <c r="G26" s="130">
        <f t="shared" si="1"/>
        <v>4.413983206603727E-3</v>
      </c>
      <c r="H26" s="63">
        <v>12713</v>
      </c>
      <c r="I26" s="64">
        <v>12582</v>
      </c>
      <c r="J26" s="64">
        <f t="shared" si="2"/>
        <v>25295</v>
      </c>
      <c r="K26" s="130">
        <f t="shared" si="5"/>
        <v>0.11796797786123747</v>
      </c>
      <c r="L26" s="63">
        <v>148610</v>
      </c>
      <c r="M26" s="64">
        <v>150302</v>
      </c>
      <c r="N26" s="64">
        <f t="shared" si="6"/>
        <v>298912</v>
      </c>
      <c r="O26" s="130">
        <f t="shared" si="3"/>
        <v>4.3484606798045618E-3</v>
      </c>
      <c r="P26" s="64">
        <v>120290</v>
      </c>
      <c r="Q26" s="64">
        <v>121942</v>
      </c>
      <c r="R26" s="64">
        <f t="shared" si="4"/>
        <v>242232</v>
      </c>
      <c r="S26" s="131">
        <f t="shared" si="7"/>
        <v>0.23399055450972628</v>
      </c>
    </row>
    <row r="27" spans="2:19" s="47" customFormat="1" ht="18" customHeight="1" x14ac:dyDescent="0.3">
      <c r="B27" s="129" t="s">
        <v>428</v>
      </c>
      <c r="C27" s="62" t="s">
        <v>57</v>
      </c>
      <c r="D27" s="63">
        <v>13741</v>
      </c>
      <c r="E27" s="64">
        <v>13779</v>
      </c>
      <c r="F27" s="64">
        <f t="shared" si="0"/>
        <v>27520</v>
      </c>
      <c r="G27" s="130">
        <f t="shared" si="1"/>
        <v>4.295513202225488E-3</v>
      </c>
      <c r="H27" s="63">
        <v>13358</v>
      </c>
      <c r="I27" s="64">
        <v>13696</v>
      </c>
      <c r="J27" s="64">
        <f t="shared" si="2"/>
        <v>27054</v>
      </c>
      <c r="K27" s="130">
        <f t="shared" si="5"/>
        <v>1.722480963997941E-2</v>
      </c>
      <c r="L27" s="63">
        <v>152239</v>
      </c>
      <c r="M27" s="64">
        <v>148441</v>
      </c>
      <c r="N27" s="64">
        <f t="shared" si="6"/>
        <v>300680</v>
      </c>
      <c r="O27" s="130">
        <f t="shared" si="3"/>
        <v>4.3741808866945312E-3</v>
      </c>
      <c r="P27" s="64">
        <v>149643</v>
      </c>
      <c r="Q27" s="64">
        <v>148986</v>
      </c>
      <c r="R27" s="64">
        <f t="shared" si="4"/>
        <v>298629</v>
      </c>
      <c r="S27" s="131">
        <f t="shared" si="7"/>
        <v>6.8680536719474272E-3</v>
      </c>
    </row>
    <row r="28" spans="2:19" s="47" customFormat="1" ht="18" customHeight="1" x14ac:dyDescent="0.3">
      <c r="B28" s="129" t="s">
        <v>431</v>
      </c>
      <c r="C28" s="62" t="s">
        <v>104</v>
      </c>
      <c r="D28" s="63">
        <v>10377</v>
      </c>
      <c r="E28" s="64">
        <v>10171</v>
      </c>
      <c r="F28" s="64">
        <f t="shared" si="0"/>
        <v>20548</v>
      </c>
      <c r="G28" s="130">
        <f t="shared" si="1"/>
        <v>3.2072749011384204E-3</v>
      </c>
      <c r="H28" s="63">
        <v>8834</v>
      </c>
      <c r="I28" s="64">
        <v>8801</v>
      </c>
      <c r="J28" s="64">
        <f t="shared" si="2"/>
        <v>17635</v>
      </c>
      <c r="K28" s="130">
        <f t="shared" si="5"/>
        <v>0.16518287496455919</v>
      </c>
      <c r="L28" s="63">
        <v>99979</v>
      </c>
      <c r="M28" s="64">
        <v>97959</v>
      </c>
      <c r="N28" s="64">
        <f t="shared" si="6"/>
        <v>197938</v>
      </c>
      <c r="O28" s="130">
        <f t="shared" si="3"/>
        <v>2.8795284566666959E-3</v>
      </c>
      <c r="P28" s="64">
        <v>95189</v>
      </c>
      <c r="Q28" s="64">
        <v>94095</v>
      </c>
      <c r="R28" s="64">
        <f t="shared" si="4"/>
        <v>189284</v>
      </c>
      <c r="S28" s="131">
        <f t="shared" si="7"/>
        <v>4.5719659347858155E-2</v>
      </c>
    </row>
    <row r="29" spans="2:19" s="47" customFormat="1" ht="18" customHeight="1" x14ac:dyDescent="0.3">
      <c r="B29" s="129" t="s">
        <v>429</v>
      </c>
      <c r="C29" s="62" t="s">
        <v>96</v>
      </c>
      <c r="D29" s="63">
        <v>10222</v>
      </c>
      <c r="E29" s="64">
        <v>10264</v>
      </c>
      <c r="F29" s="64">
        <f t="shared" si="0"/>
        <v>20486</v>
      </c>
      <c r="G29" s="130">
        <f t="shared" si="1"/>
        <v>3.1975975094764297E-3</v>
      </c>
      <c r="H29" s="63">
        <v>7898</v>
      </c>
      <c r="I29" s="64">
        <v>7490</v>
      </c>
      <c r="J29" s="64">
        <f t="shared" si="2"/>
        <v>15388</v>
      </c>
      <c r="K29" s="130">
        <f t="shared" si="5"/>
        <v>0.33129711463478029</v>
      </c>
      <c r="L29" s="63">
        <v>120823</v>
      </c>
      <c r="M29" s="64">
        <v>114758</v>
      </c>
      <c r="N29" s="64">
        <f t="shared" si="6"/>
        <v>235581</v>
      </c>
      <c r="O29" s="130">
        <f t="shared" si="3"/>
        <v>3.4271448299467351E-3</v>
      </c>
      <c r="P29" s="64">
        <v>78949</v>
      </c>
      <c r="Q29" s="64">
        <v>75031</v>
      </c>
      <c r="R29" s="64">
        <f t="shared" si="4"/>
        <v>153980</v>
      </c>
      <c r="S29" s="131">
        <f t="shared" si="7"/>
        <v>0.52994544746070926</v>
      </c>
    </row>
    <row r="30" spans="2:19" s="47" customFormat="1" ht="18" customHeight="1" x14ac:dyDescent="0.3">
      <c r="B30" s="129" t="s">
        <v>430</v>
      </c>
      <c r="C30" s="62" t="s">
        <v>60</v>
      </c>
      <c r="D30" s="63">
        <v>8823</v>
      </c>
      <c r="E30" s="64">
        <v>8947</v>
      </c>
      <c r="F30" s="64">
        <f t="shared" si="0"/>
        <v>17770</v>
      </c>
      <c r="G30" s="130">
        <f t="shared" si="1"/>
        <v>2.7736653198963271E-3</v>
      </c>
      <c r="H30" s="63">
        <v>8896</v>
      </c>
      <c r="I30" s="64">
        <v>9452</v>
      </c>
      <c r="J30" s="64">
        <f t="shared" si="2"/>
        <v>18348</v>
      </c>
      <c r="K30" s="130">
        <f t="shared" si="5"/>
        <v>-3.150207107041636E-2</v>
      </c>
      <c r="L30" s="63">
        <v>111207</v>
      </c>
      <c r="M30" s="64">
        <v>108597</v>
      </c>
      <c r="N30" s="64">
        <f t="shared" si="6"/>
        <v>219804</v>
      </c>
      <c r="O30" s="130">
        <f t="shared" si="3"/>
        <v>3.1976268977617558E-3</v>
      </c>
      <c r="P30" s="64">
        <v>102535</v>
      </c>
      <c r="Q30" s="64">
        <v>101012</v>
      </c>
      <c r="R30" s="64">
        <f t="shared" si="4"/>
        <v>203547</v>
      </c>
      <c r="S30" s="131">
        <f t="shared" si="7"/>
        <v>7.9868531592212078E-2</v>
      </c>
    </row>
    <row r="31" spans="2:19" s="47" customFormat="1" ht="18" customHeight="1" x14ac:dyDescent="0.3">
      <c r="B31" s="129" t="s">
        <v>434</v>
      </c>
      <c r="C31" s="62" t="s">
        <v>62</v>
      </c>
      <c r="D31" s="63">
        <v>7058</v>
      </c>
      <c r="E31" s="64">
        <v>7000</v>
      </c>
      <c r="F31" s="64">
        <f t="shared" si="0"/>
        <v>14058</v>
      </c>
      <c r="G31" s="130">
        <f t="shared" si="1"/>
        <v>2.1942705158752148E-3</v>
      </c>
      <c r="H31" s="63">
        <v>5523</v>
      </c>
      <c r="I31" s="64">
        <v>5539</v>
      </c>
      <c r="J31" s="64">
        <f t="shared" si="2"/>
        <v>11062</v>
      </c>
      <c r="K31" s="130">
        <f t="shared" si="5"/>
        <v>0.27083709998192007</v>
      </c>
      <c r="L31" s="63">
        <v>66095</v>
      </c>
      <c r="M31" s="64">
        <v>65531</v>
      </c>
      <c r="N31" s="64">
        <f t="shared" si="6"/>
        <v>131626</v>
      </c>
      <c r="O31" s="130">
        <f t="shared" si="3"/>
        <v>1.9148461267528747E-3</v>
      </c>
      <c r="P31" s="64">
        <v>58772</v>
      </c>
      <c r="Q31" s="64">
        <v>56959</v>
      </c>
      <c r="R31" s="64">
        <f t="shared" si="4"/>
        <v>115731</v>
      </c>
      <c r="S31" s="131">
        <f t="shared" si="7"/>
        <v>0.13734435890124508</v>
      </c>
    </row>
    <row r="32" spans="2:19" s="47" customFormat="1" ht="18" customHeight="1" x14ac:dyDescent="0.3">
      <c r="B32" s="129" t="s">
        <v>432</v>
      </c>
      <c r="C32" s="62" t="s">
        <v>61</v>
      </c>
      <c r="D32" s="63">
        <v>6861</v>
      </c>
      <c r="E32" s="64">
        <v>6587</v>
      </c>
      <c r="F32" s="64">
        <f t="shared" si="0"/>
        <v>13448</v>
      </c>
      <c r="G32" s="130">
        <f t="shared" si="1"/>
        <v>2.0990574688782107E-3</v>
      </c>
      <c r="H32" s="63">
        <v>5836</v>
      </c>
      <c r="I32" s="64">
        <v>5608</v>
      </c>
      <c r="J32" s="64">
        <f t="shared" si="2"/>
        <v>11444</v>
      </c>
      <c r="K32" s="130">
        <f t="shared" si="5"/>
        <v>0.17511359664452986</v>
      </c>
      <c r="L32" s="63">
        <v>68102</v>
      </c>
      <c r="M32" s="64">
        <v>66412</v>
      </c>
      <c r="N32" s="64">
        <f t="shared" si="6"/>
        <v>134514</v>
      </c>
      <c r="O32" s="130">
        <f t="shared" si="3"/>
        <v>1.9568596773740462E-3</v>
      </c>
      <c r="P32" s="64">
        <v>60149</v>
      </c>
      <c r="Q32" s="64">
        <v>57995</v>
      </c>
      <c r="R32" s="64">
        <f t="shared" si="4"/>
        <v>118144</v>
      </c>
      <c r="S32" s="131">
        <f t="shared" si="7"/>
        <v>0.13855972372697734</v>
      </c>
    </row>
    <row r="33" spans="2:19" s="47" customFormat="1" ht="18" customHeight="1" x14ac:dyDescent="0.3">
      <c r="B33" s="129" t="s">
        <v>437</v>
      </c>
      <c r="C33" s="62" t="s">
        <v>64</v>
      </c>
      <c r="D33" s="63">
        <v>6625</v>
      </c>
      <c r="E33" s="64">
        <v>6456</v>
      </c>
      <c r="F33" s="64">
        <f t="shared" si="0"/>
        <v>13081</v>
      </c>
      <c r="G33" s="130">
        <f t="shared" si="1"/>
        <v>2.0417735537177181E-3</v>
      </c>
      <c r="H33" s="63">
        <v>4919</v>
      </c>
      <c r="I33" s="64">
        <v>4793</v>
      </c>
      <c r="J33" s="64">
        <f t="shared" si="2"/>
        <v>9712</v>
      </c>
      <c r="K33" s="130">
        <f t="shared" si="5"/>
        <v>0.34689044481054365</v>
      </c>
      <c r="L33" s="63">
        <v>58554</v>
      </c>
      <c r="M33" s="64">
        <v>57391</v>
      </c>
      <c r="N33" s="64">
        <f t="shared" si="6"/>
        <v>115945</v>
      </c>
      <c r="O33" s="130">
        <f t="shared" si="3"/>
        <v>1.6867247668877125E-3</v>
      </c>
      <c r="P33" s="64">
        <v>51647</v>
      </c>
      <c r="Q33" s="64">
        <v>50281</v>
      </c>
      <c r="R33" s="64">
        <f t="shared" si="4"/>
        <v>101928</v>
      </c>
      <c r="S33" s="131">
        <f t="shared" si="7"/>
        <v>0.13751864060905739</v>
      </c>
    </row>
    <row r="34" spans="2:19" s="47" customFormat="1" ht="18" customHeight="1" x14ac:dyDescent="0.3">
      <c r="B34" s="129" t="s">
        <v>436</v>
      </c>
      <c r="C34" s="62" t="s">
        <v>63</v>
      </c>
      <c r="D34" s="63">
        <v>6389</v>
      </c>
      <c r="E34" s="64">
        <v>5943</v>
      </c>
      <c r="F34" s="64">
        <f t="shared" si="0"/>
        <v>12332</v>
      </c>
      <c r="G34" s="130">
        <f t="shared" si="1"/>
        <v>1.9248644189623807E-3</v>
      </c>
      <c r="H34" s="63">
        <v>5361</v>
      </c>
      <c r="I34" s="64">
        <v>5272</v>
      </c>
      <c r="J34" s="64">
        <f t="shared" si="2"/>
        <v>10633</v>
      </c>
      <c r="K34" s="130">
        <f t="shared" si="5"/>
        <v>0.15978557321546139</v>
      </c>
      <c r="L34" s="63">
        <v>63289</v>
      </c>
      <c r="M34" s="64">
        <v>61435</v>
      </c>
      <c r="N34" s="64">
        <f t="shared" si="6"/>
        <v>124724</v>
      </c>
      <c r="O34" s="130">
        <f t="shared" si="3"/>
        <v>1.8144383960093412E-3</v>
      </c>
      <c r="P34" s="64">
        <v>57786</v>
      </c>
      <c r="Q34" s="64">
        <v>56774</v>
      </c>
      <c r="R34" s="64">
        <f t="shared" si="4"/>
        <v>114560</v>
      </c>
      <c r="S34" s="131">
        <f t="shared" si="7"/>
        <v>8.8722067039106234E-2</v>
      </c>
    </row>
    <row r="35" spans="2:19" s="47" customFormat="1" ht="18" customHeight="1" x14ac:dyDescent="0.3">
      <c r="B35" s="129" t="s">
        <v>433</v>
      </c>
      <c r="C35" s="62" t="s">
        <v>91</v>
      </c>
      <c r="D35" s="63">
        <v>6289</v>
      </c>
      <c r="E35" s="64">
        <v>6111</v>
      </c>
      <c r="F35" s="64">
        <f t="shared" si="0"/>
        <v>12400</v>
      </c>
      <c r="G35" s="130">
        <f t="shared" si="1"/>
        <v>1.9354783323981123E-3</v>
      </c>
      <c r="H35" s="63">
        <v>5143</v>
      </c>
      <c r="I35" s="64">
        <v>5171</v>
      </c>
      <c r="J35" s="64">
        <f t="shared" si="2"/>
        <v>10314</v>
      </c>
      <c r="K35" s="130">
        <f t="shared" si="5"/>
        <v>0.20224936978863672</v>
      </c>
      <c r="L35" s="63">
        <v>61306</v>
      </c>
      <c r="M35" s="64">
        <v>60985</v>
      </c>
      <c r="N35" s="64">
        <f t="shared" si="6"/>
        <v>122291</v>
      </c>
      <c r="O35" s="130">
        <f t="shared" si="3"/>
        <v>1.7790440162789706E-3</v>
      </c>
      <c r="P35" s="64">
        <v>54721</v>
      </c>
      <c r="Q35" s="64">
        <v>54825</v>
      </c>
      <c r="R35" s="64">
        <f t="shared" si="4"/>
        <v>109546</v>
      </c>
      <c r="S35" s="131">
        <f t="shared" si="7"/>
        <v>0.11634381903492597</v>
      </c>
    </row>
    <row r="36" spans="2:19" s="47" customFormat="1" ht="18" customHeight="1" x14ac:dyDescent="0.3">
      <c r="B36" s="129" t="s">
        <v>435</v>
      </c>
      <c r="C36" s="62" t="s">
        <v>65</v>
      </c>
      <c r="D36" s="63">
        <v>5989</v>
      </c>
      <c r="E36" s="64">
        <v>5819</v>
      </c>
      <c r="F36" s="64">
        <f t="shared" si="0"/>
        <v>11808</v>
      </c>
      <c r="G36" s="130">
        <f t="shared" si="1"/>
        <v>1.8430748507223314E-3</v>
      </c>
      <c r="H36" s="63">
        <v>4762</v>
      </c>
      <c r="I36" s="64">
        <v>4707</v>
      </c>
      <c r="J36" s="64">
        <f t="shared" si="2"/>
        <v>9469</v>
      </c>
      <c r="K36" s="130">
        <f t="shared" si="5"/>
        <v>0.24701658042031904</v>
      </c>
      <c r="L36" s="63">
        <v>64572</v>
      </c>
      <c r="M36" s="64">
        <v>61030</v>
      </c>
      <c r="N36" s="64">
        <f t="shared" si="6"/>
        <v>125602</v>
      </c>
      <c r="O36" s="130">
        <f t="shared" si="3"/>
        <v>1.8272112136843372E-3</v>
      </c>
      <c r="P36" s="64">
        <v>55539</v>
      </c>
      <c r="Q36" s="64">
        <v>52684</v>
      </c>
      <c r="R36" s="64">
        <f t="shared" si="4"/>
        <v>108223</v>
      </c>
      <c r="S36" s="131">
        <f t="shared" si="7"/>
        <v>0.16058508819751816</v>
      </c>
    </row>
    <row r="37" spans="2:19" s="47" customFormat="1" ht="18" customHeight="1" x14ac:dyDescent="0.3">
      <c r="B37" s="129" t="s">
        <v>438</v>
      </c>
      <c r="C37" s="62" t="s">
        <v>102</v>
      </c>
      <c r="D37" s="63">
        <v>5514</v>
      </c>
      <c r="E37" s="64">
        <v>5306</v>
      </c>
      <c r="F37" s="64">
        <f t="shared" si="0"/>
        <v>10820</v>
      </c>
      <c r="G37" s="130">
        <f t="shared" si="1"/>
        <v>1.6888609319796431E-3</v>
      </c>
      <c r="H37" s="63">
        <v>3425</v>
      </c>
      <c r="I37" s="64">
        <v>3420</v>
      </c>
      <c r="J37" s="64">
        <f t="shared" si="2"/>
        <v>6845</v>
      </c>
      <c r="K37" s="130">
        <f t="shared" si="5"/>
        <v>0.58071585098612122</v>
      </c>
      <c r="L37" s="63">
        <v>54365</v>
      </c>
      <c r="M37" s="64">
        <v>53301</v>
      </c>
      <c r="N37" s="64">
        <f t="shared" si="6"/>
        <v>107666</v>
      </c>
      <c r="O37" s="130">
        <f t="shared" si="3"/>
        <v>1.5662849519317993E-3</v>
      </c>
      <c r="P37" s="64">
        <v>35642</v>
      </c>
      <c r="Q37" s="64">
        <v>34935</v>
      </c>
      <c r="R37" s="64">
        <f t="shared" si="4"/>
        <v>70577</v>
      </c>
      <c r="S37" s="131">
        <f t="shared" si="7"/>
        <v>0.52551114385706388</v>
      </c>
    </row>
    <row r="38" spans="2:19" s="47" customFormat="1" ht="18" customHeight="1" x14ac:dyDescent="0.3">
      <c r="B38" s="129" t="s">
        <v>173</v>
      </c>
      <c r="C38" s="62" t="s">
        <v>385</v>
      </c>
      <c r="D38" s="63">
        <v>3167</v>
      </c>
      <c r="E38" s="64">
        <v>3314</v>
      </c>
      <c r="F38" s="64">
        <f t="shared" si="0"/>
        <v>6481</v>
      </c>
      <c r="G38" s="130">
        <f t="shared" si="1"/>
        <v>1.0115996026025941E-3</v>
      </c>
      <c r="H38" s="63">
        <v>3196</v>
      </c>
      <c r="I38" s="64">
        <v>3324</v>
      </c>
      <c r="J38" s="64">
        <f t="shared" si="2"/>
        <v>6520</v>
      </c>
      <c r="K38" s="130">
        <f t="shared" si="5"/>
        <v>-5.9815950920245609E-3</v>
      </c>
      <c r="L38" s="63">
        <v>34930</v>
      </c>
      <c r="M38" s="64">
        <v>35918</v>
      </c>
      <c r="N38" s="64">
        <f t="shared" si="6"/>
        <v>70848</v>
      </c>
      <c r="O38" s="130">
        <f t="shared" si="3"/>
        <v>1.03067037202519E-3</v>
      </c>
      <c r="P38" s="64">
        <v>30849</v>
      </c>
      <c r="Q38" s="64">
        <v>32214</v>
      </c>
      <c r="R38" s="64">
        <f t="shared" si="4"/>
        <v>63063</v>
      </c>
      <c r="S38" s="131">
        <f t="shared" si="7"/>
        <v>0.12344798059083772</v>
      </c>
    </row>
    <row r="39" spans="2:19" s="47" customFormat="1" ht="18" customHeight="1" x14ac:dyDescent="0.3">
      <c r="B39" s="129" t="s">
        <v>440</v>
      </c>
      <c r="C39" s="62" t="s">
        <v>66</v>
      </c>
      <c r="D39" s="63">
        <v>2521</v>
      </c>
      <c r="E39" s="64">
        <v>2193</v>
      </c>
      <c r="F39" s="64">
        <f t="shared" si="0"/>
        <v>4714</v>
      </c>
      <c r="G39" s="130">
        <f t="shared" si="1"/>
        <v>7.3579394023586301E-4</v>
      </c>
      <c r="H39" s="63">
        <v>2511</v>
      </c>
      <c r="I39" s="64">
        <v>2512</v>
      </c>
      <c r="J39" s="64">
        <f t="shared" si="2"/>
        <v>5023</v>
      </c>
      <c r="K39" s="130">
        <f t="shared" si="5"/>
        <v>-6.1517021700179142E-2</v>
      </c>
      <c r="L39" s="63">
        <v>33926</v>
      </c>
      <c r="M39" s="64">
        <v>32535</v>
      </c>
      <c r="N39" s="64">
        <f t="shared" si="6"/>
        <v>66461</v>
      </c>
      <c r="O39" s="130">
        <f t="shared" si="3"/>
        <v>9.6684992653520434E-4</v>
      </c>
      <c r="P39" s="64">
        <v>30824</v>
      </c>
      <c r="Q39" s="64">
        <v>29830</v>
      </c>
      <c r="R39" s="64">
        <f t="shared" si="4"/>
        <v>60654</v>
      </c>
      <c r="S39" s="131">
        <f t="shared" si="7"/>
        <v>9.5739769842055011E-2</v>
      </c>
    </row>
    <row r="40" spans="2:19" s="47" customFormat="1" ht="18" customHeight="1" x14ac:dyDescent="0.3">
      <c r="B40" s="129" t="s">
        <v>67</v>
      </c>
      <c r="C40" s="62" t="s">
        <v>67</v>
      </c>
      <c r="D40" s="63">
        <v>2492</v>
      </c>
      <c r="E40" s="64">
        <v>2230</v>
      </c>
      <c r="F40" s="64">
        <f t="shared" si="0"/>
        <v>4722</v>
      </c>
      <c r="G40" s="130">
        <f t="shared" si="1"/>
        <v>7.3704263593418436E-4</v>
      </c>
      <c r="H40" s="63">
        <v>2559</v>
      </c>
      <c r="I40" s="64">
        <v>2491</v>
      </c>
      <c r="J40" s="64">
        <f t="shared" si="2"/>
        <v>5050</v>
      </c>
      <c r="K40" s="130">
        <f t="shared" si="5"/>
        <v>-6.4950495049504897E-2</v>
      </c>
      <c r="L40" s="63">
        <v>24253</v>
      </c>
      <c r="M40" s="64">
        <v>24335</v>
      </c>
      <c r="N40" s="64">
        <f t="shared" si="6"/>
        <v>48588</v>
      </c>
      <c r="O40" s="130">
        <f t="shared" si="3"/>
        <v>7.0684016536754651E-4</v>
      </c>
      <c r="P40" s="64">
        <v>23174</v>
      </c>
      <c r="Q40" s="64">
        <v>23294</v>
      </c>
      <c r="R40" s="64">
        <f t="shared" si="4"/>
        <v>46468</v>
      </c>
      <c r="S40" s="131">
        <f t="shared" si="7"/>
        <v>4.5622794180941728E-2</v>
      </c>
    </row>
    <row r="41" spans="2:19" s="47" customFormat="1" ht="18" customHeight="1" x14ac:dyDescent="0.3">
      <c r="B41" s="129" t="s">
        <v>444</v>
      </c>
      <c r="C41" s="62" t="s">
        <v>89</v>
      </c>
      <c r="D41" s="63">
        <v>2485</v>
      </c>
      <c r="E41" s="64">
        <v>2479</v>
      </c>
      <c r="F41" s="64">
        <f t="shared" si="0"/>
        <v>4964</v>
      </c>
      <c r="G41" s="130">
        <f t="shared" si="1"/>
        <v>7.7481568080840562E-4</v>
      </c>
      <c r="H41" s="63">
        <v>1779</v>
      </c>
      <c r="I41" s="64">
        <v>1842</v>
      </c>
      <c r="J41" s="64">
        <f t="shared" si="2"/>
        <v>3621</v>
      </c>
      <c r="K41" s="130">
        <f t="shared" si="5"/>
        <v>0.37089201877934275</v>
      </c>
      <c r="L41" s="63">
        <v>23273</v>
      </c>
      <c r="M41" s="64">
        <v>23255</v>
      </c>
      <c r="N41" s="64">
        <f t="shared" si="6"/>
        <v>46528</v>
      </c>
      <c r="O41" s="130">
        <f t="shared" si="3"/>
        <v>6.7687205100479958E-4</v>
      </c>
      <c r="P41" s="64">
        <v>20619</v>
      </c>
      <c r="Q41" s="64">
        <v>20121</v>
      </c>
      <c r="R41" s="64">
        <f t="shared" si="4"/>
        <v>40740</v>
      </c>
      <c r="S41" s="131">
        <f t="shared" si="7"/>
        <v>0.14207167403043686</v>
      </c>
    </row>
    <row r="42" spans="2:19" s="47" customFormat="1" ht="18" customHeight="1" x14ac:dyDescent="0.3">
      <c r="B42" s="129" t="s">
        <v>216</v>
      </c>
      <c r="C42" s="62" t="s">
        <v>68</v>
      </c>
      <c r="D42" s="63">
        <v>2455</v>
      </c>
      <c r="E42" s="64">
        <v>2249</v>
      </c>
      <c r="F42" s="64">
        <f t="shared" si="0"/>
        <v>4704</v>
      </c>
      <c r="G42" s="130">
        <f t="shared" si="1"/>
        <v>7.3423307061296127E-4</v>
      </c>
      <c r="H42" s="63">
        <v>2336</v>
      </c>
      <c r="I42" s="64">
        <v>2191</v>
      </c>
      <c r="J42" s="64">
        <f t="shared" si="2"/>
        <v>4527</v>
      </c>
      <c r="K42" s="130">
        <f t="shared" si="5"/>
        <v>3.9098740888005246E-2</v>
      </c>
      <c r="L42" s="63">
        <v>24459</v>
      </c>
      <c r="M42" s="64">
        <v>24803</v>
      </c>
      <c r="N42" s="64">
        <f t="shared" si="6"/>
        <v>49262</v>
      </c>
      <c r="O42" s="130">
        <f t="shared" si="3"/>
        <v>7.1664526686293065E-4</v>
      </c>
      <c r="P42" s="64">
        <v>24425</v>
      </c>
      <c r="Q42" s="64">
        <v>25348</v>
      </c>
      <c r="R42" s="64">
        <f t="shared" si="4"/>
        <v>49773</v>
      </c>
      <c r="S42" s="131">
        <f t="shared" si="7"/>
        <v>-1.0266610411267196E-2</v>
      </c>
    </row>
    <row r="43" spans="2:19" s="47" customFormat="1" ht="18" customHeight="1" x14ac:dyDescent="0.3">
      <c r="B43" s="129" t="s">
        <v>441</v>
      </c>
      <c r="C43" s="62" t="s">
        <v>97</v>
      </c>
      <c r="D43" s="63">
        <v>2403</v>
      </c>
      <c r="E43" s="64">
        <v>2369</v>
      </c>
      <c r="F43" s="64">
        <f t="shared" si="0"/>
        <v>4772</v>
      </c>
      <c r="G43" s="130">
        <f t="shared" si="1"/>
        <v>7.4484698404869286E-4</v>
      </c>
      <c r="H43" s="63">
        <v>1127</v>
      </c>
      <c r="I43" s="64">
        <v>1525</v>
      </c>
      <c r="J43" s="64">
        <f t="shared" si="2"/>
        <v>2652</v>
      </c>
      <c r="K43" s="130">
        <f t="shared" si="5"/>
        <v>0.79939668174962297</v>
      </c>
      <c r="L43" s="63">
        <v>29541</v>
      </c>
      <c r="M43" s="64">
        <v>30327</v>
      </c>
      <c r="N43" s="64">
        <f t="shared" si="6"/>
        <v>59868</v>
      </c>
      <c r="O43" s="130">
        <f t="shared" si="3"/>
        <v>8.7093741294608283E-4</v>
      </c>
      <c r="P43" s="64">
        <v>20928</v>
      </c>
      <c r="Q43" s="64">
        <v>22506</v>
      </c>
      <c r="R43" s="64">
        <f t="shared" si="4"/>
        <v>43434</v>
      </c>
      <c r="S43" s="131">
        <f t="shared" si="7"/>
        <v>0.37836717778698725</v>
      </c>
    </row>
    <row r="44" spans="2:19" s="47" customFormat="1" ht="18" customHeight="1" x14ac:dyDescent="0.3">
      <c r="B44" s="129" t="s">
        <v>439</v>
      </c>
      <c r="C44" s="62" t="s">
        <v>105</v>
      </c>
      <c r="D44" s="63">
        <v>2392</v>
      </c>
      <c r="E44" s="64">
        <v>2534</v>
      </c>
      <c r="F44" s="64">
        <f t="shared" si="0"/>
        <v>4926</v>
      </c>
      <c r="G44" s="130">
        <f t="shared" si="1"/>
        <v>7.6888437624137915E-4</v>
      </c>
      <c r="H44" s="63">
        <v>4897</v>
      </c>
      <c r="I44" s="64">
        <v>5146</v>
      </c>
      <c r="J44" s="64">
        <f t="shared" si="2"/>
        <v>10043</v>
      </c>
      <c r="K44" s="130">
        <f t="shared" si="5"/>
        <v>-0.50950911082345907</v>
      </c>
      <c r="L44" s="63">
        <v>40350</v>
      </c>
      <c r="M44" s="64">
        <v>39856</v>
      </c>
      <c r="N44" s="64">
        <f t="shared" si="6"/>
        <v>80206</v>
      </c>
      <c r="O44" s="130">
        <f t="shared" si="3"/>
        <v>1.166807077950717E-3</v>
      </c>
      <c r="P44" s="64">
        <v>43686</v>
      </c>
      <c r="Q44" s="64">
        <v>42229</v>
      </c>
      <c r="R44" s="64">
        <f t="shared" si="4"/>
        <v>85915</v>
      </c>
      <c r="S44" s="131">
        <f t="shared" si="7"/>
        <v>-6.6449397660478415E-2</v>
      </c>
    </row>
    <row r="45" spans="2:19" s="47" customFormat="1" ht="18" customHeight="1" x14ac:dyDescent="0.3">
      <c r="B45" s="129" t="s">
        <v>442</v>
      </c>
      <c r="C45" s="62" t="s">
        <v>71</v>
      </c>
      <c r="D45" s="63">
        <v>2131</v>
      </c>
      <c r="E45" s="64">
        <v>1782</v>
      </c>
      <c r="F45" s="64">
        <f t="shared" si="0"/>
        <v>3913</v>
      </c>
      <c r="G45" s="130">
        <f t="shared" si="1"/>
        <v>6.1076828344143659E-4</v>
      </c>
      <c r="H45" s="63">
        <v>2741</v>
      </c>
      <c r="I45" s="64">
        <v>2558</v>
      </c>
      <c r="J45" s="64">
        <f t="shared" si="2"/>
        <v>5299</v>
      </c>
      <c r="K45" s="130">
        <f t="shared" si="5"/>
        <v>-0.26155878467635407</v>
      </c>
      <c r="L45" s="63">
        <v>17819</v>
      </c>
      <c r="M45" s="64">
        <v>16897</v>
      </c>
      <c r="N45" s="64">
        <f t="shared" si="6"/>
        <v>34716</v>
      </c>
      <c r="O45" s="130">
        <f t="shared" si="3"/>
        <v>5.050354651539422E-4</v>
      </c>
      <c r="P45" s="64">
        <v>20202</v>
      </c>
      <c r="Q45" s="64">
        <v>19191</v>
      </c>
      <c r="R45" s="64">
        <f t="shared" si="4"/>
        <v>39393</v>
      </c>
      <c r="S45" s="131">
        <f t="shared" si="7"/>
        <v>-0.11872667732845932</v>
      </c>
    </row>
    <row r="46" spans="2:19" s="47" customFormat="1" ht="18" customHeight="1" x14ac:dyDescent="0.3">
      <c r="B46" s="129" t="s">
        <v>445</v>
      </c>
      <c r="C46" s="62" t="s">
        <v>69</v>
      </c>
      <c r="D46" s="63">
        <v>1974</v>
      </c>
      <c r="E46" s="64">
        <v>1896</v>
      </c>
      <c r="F46" s="64">
        <f t="shared" si="0"/>
        <v>3870</v>
      </c>
      <c r="G46" s="130">
        <f t="shared" si="1"/>
        <v>6.0405654406295924E-4</v>
      </c>
      <c r="H46" s="63">
        <v>1956</v>
      </c>
      <c r="I46" s="64">
        <v>1850</v>
      </c>
      <c r="J46" s="64">
        <f t="shared" si="2"/>
        <v>3806</v>
      </c>
      <c r="K46" s="130">
        <f t="shared" si="5"/>
        <v>1.6815554387808795E-2</v>
      </c>
      <c r="L46" s="63">
        <v>21062</v>
      </c>
      <c r="M46" s="64">
        <v>20518</v>
      </c>
      <c r="N46" s="64">
        <f t="shared" si="6"/>
        <v>41580</v>
      </c>
      <c r="O46" s="130">
        <f t="shared" si="3"/>
        <v>6.0489038602088135E-4</v>
      </c>
      <c r="P46" s="64">
        <v>20856</v>
      </c>
      <c r="Q46" s="64">
        <v>20258</v>
      </c>
      <c r="R46" s="64">
        <f t="shared" si="4"/>
        <v>41114</v>
      </c>
      <c r="S46" s="131">
        <f t="shared" si="7"/>
        <v>1.1334338668093524E-2</v>
      </c>
    </row>
    <row r="47" spans="2:19" s="47" customFormat="1" ht="18" customHeight="1" x14ac:dyDescent="0.3">
      <c r="B47" s="129" t="s">
        <v>446</v>
      </c>
      <c r="C47" s="62" t="s">
        <v>72</v>
      </c>
      <c r="D47" s="63">
        <v>1617</v>
      </c>
      <c r="E47" s="64">
        <v>1690</v>
      </c>
      <c r="F47" s="64">
        <f t="shared" si="0"/>
        <v>3307</v>
      </c>
      <c r="G47" s="130">
        <f t="shared" si="1"/>
        <v>5.1617958429359329E-4</v>
      </c>
      <c r="H47" s="63">
        <v>1531</v>
      </c>
      <c r="I47" s="64">
        <v>1478</v>
      </c>
      <c r="J47" s="64">
        <f t="shared" si="2"/>
        <v>3009</v>
      </c>
      <c r="K47" s="130">
        <f t="shared" si="5"/>
        <v>9.9036224659355243E-2</v>
      </c>
      <c r="L47" s="63">
        <v>17365</v>
      </c>
      <c r="M47" s="64">
        <v>16161</v>
      </c>
      <c r="N47" s="64">
        <f t="shared" si="6"/>
        <v>33526</v>
      </c>
      <c r="O47" s="130">
        <f t="shared" si="3"/>
        <v>4.8772378743953986E-4</v>
      </c>
      <c r="P47" s="64">
        <v>14614</v>
      </c>
      <c r="Q47" s="64">
        <v>14123</v>
      </c>
      <c r="R47" s="64">
        <f t="shared" si="4"/>
        <v>28737</v>
      </c>
      <c r="S47" s="131">
        <f t="shared" si="7"/>
        <v>0.16664926749486719</v>
      </c>
    </row>
    <row r="48" spans="2:19" s="47" customFormat="1" ht="18" customHeight="1" x14ac:dyDescent="0.3">
      <c r="B48" s="129" t="s">
        <v>449</v>
      </c>
      <c r="C48" s="62" t="s">
        <v>70</v>
      </c>
      <c r="D48" s="63">
        <v>1538</v>
      </c>
      <c r="E48" s="64">
        <v>1363</v>
      </c>
      <c r="F48" s="64">
        <f t="shared" si="0"/>
        <v>2901</v>
      </c>
      <c r="G48" s="130">
        <f t="shared" si="1"/>
        <v>4.5280827760378416E-4</v>
      </c>
      <c r="H48" s="63">
        <v>1517</v>
      </c>
      <c r="I48" s="64">
        <v>1463</v>
      </c>
      <c r="J48" s="64">
        <f t="shared" si="2"/>
        <v>2980</v>
      </c>
      <c r="K48" s="130">
        <f t="shared" si="5"/>
        <v>-2.6510067114093983E-2</v>
      </c>
      <c r="L48" s="63">
        <v>16075</v>
      </c>
      <c r="M48" s="64">
        <v>15664</v>
      </c>
      <c r="N48" s="64">
        <f t="shared" si="6"/>
        <v>31739</v>
      </c>
      <c r="O48" s="130">
        <f t="shared" si="3"/>
        <v>4.6172717561127351E-4</v>
      </c>
      <c r="P48" s="64">
        <v>17301</v>
      </c>
      <c r="Q48" s="64">
        <v>16616</v>
      </c>
      <c r="R48" s="64">
        <f t="shared" si="4"/>
        <v>33917</v>
      </c>
      <c r="S48" s="131">
        <f t="shared" si="7"/>
        <v>-6.4215585104814732E-2</v>
      </c>
    </row>
    <row r="49" spans="2:19" s="47" customFormat="1" ht="18" customHeight="1" x14ac:dyDescent="0.3">
      <c r="B49" s="129" t="s">
        <v>103</v>
      </c>
      <c r="C49" s="62" t="s">
        <v>103</v>
      </c>
      <c r="D49" s="63">
        <v>1429</v>
      </c>
      <c r="E49" s="64">
        <v>1377</v>
      </c>
      <c r="F49" s="64">
        <f t="shared" si="0"/>
        <v>2806</v>
      </c>
      <c r="G49" s="130">
        <f t="shared" si="1"/>
        <v>4.3798001618621798E-4</v>
      </c>
      <c r="H49" s="63">
        <v>1493</v>
      </c>
      <c r="I49" s="64">
        <v>1423</v>
      </c>
      <c r="J49" s="64">
        <f t="shared" si="2"/>
        <v>2916</v>
      </c>
      <c r="K49" s="130">
        <f t="shared" si="5"/>
        <v>-3.7722908093278495E-2</v>
      </c>
      <c r="L49" s="63">
        <v>14863</v>
      </c>
      <c r="M49" s="64">
        <v>14357</v>
      </c>
      <c r="N49" s="64">
        <f t="shared" si="6"/>
        <v>29220</v>
      </c>
      <c r="O49" s="130">
        <f t="shared" si="3"/>
        <v>4.2508169984440005E-4</v>
      </c>
      <c r="P49" s="64">
        <v>16688</v>
      </c>
      <c r="Q49" s="64">
        <v>15951</v>
      </c>
      <c r="R49" s="64">
        <f t="shared" si="4"/>
        <v>32639</v>
      </c>
      <c r="S49" s="131">
        <f t="shared" si="7"/>
        <v>-0.10475198382303375</v>
      </c>
    </row>
    <row r="50" spans="2:19" s="47" customFormat="1" ht="18" customHeight="1" x14ac:dyDescent="0.3">
      <c r="B50" s="129" t="s">
        <v>448</v>
      </c>
      <c r="C50" s="62" t="s">
        <v>107</v>
      </c>
      <c r="D50" s="63">
        <v>1428</v>
      </c>
      <c r="E50" s="64">
        <v>1228</v>
      </c>
      <c r="F50" s="64">
        <f t="shared" si="0"/>
        <v>2656</v>
      </c>
      <c r="G50" s="130">
        <f t="shared" si="1"/>
        <v>4.1456697184269242E-4</v>
      </c>
      <c r="H50" s="63">
        <v>1278</v>
      </c>
      <c r="I50" s="64">
        <v>1175</v>
      </c>
      <c r="J50" s="64">
        <f t="shared" si="2"/>
        <v>2453</v>
      </c>
      <c r="K50" s="130">
        <f t="shared" si="5"/>
        <v>8.2755809213208353E-2</v>
      </c>
      <c r="L50" s="63">
        <v>16104</v>
      </c>
      <c r="M50" s="64">
        <v>14548</v>
      </c>
      <c r="N50" s="64">
        <f t="shared" si="6"/>
        <v>30652</v>
      </c>
      <c r="O50" s="130">
        <f t="shared" si="3"/>
        <v>4.4591390361500854E-4</v>
      </c>
      <c r="P50" s="64">
        <v>12345</v>
      </c>
      <c r="Q50" s="64">
        <v>11034</v>
      </c>
      <c r="R50" s="64">
        <f t="shared" si="4"/>
        <v>23379</v>
      </c>
      <c r="S50" s="131">
        <f t="shared" si="7"/>
        <v>0.31109115017750977</v>
      </c>
    </row>
    <row r="51" spans="2:19" s="47" customFormat="1" ht="18" customHeight="1" x14ac:dyDescent="0.3">
      <c r="B51" s="129" t="s">
        <v>443</v>
      </c>
      <c r="C51" s="62" t="s">
        <v>73</v>
      </c>
      <c r="D51" s="63">
        <v>1377</v>
      </c>
      <c r="E51" s="64">
        <v>1213</v>
      </c>
      <c r="F51" s="64">
        <f t="shared" si="0"/>
        <v>2590</v>
      </c>
      <c r="G51" s="130">
        <f t="shared" si="1"/>
        <v>4.0426523233154122E-4</v>
      </c>
      <c r="H51" s="63">
        <v>1285</v>
      </c>
      <c r="I51" s="64">
        <v>1386</v>
      </c>
      <c r="J51" s="64">
        <f t="shared" si="2"/>
        <v>2671</v>
      </c>
      <c r="K51" s="130">
        <f t="shared" si="5"/>
        <v>-3.0325720703856196E-2</v>
      </c>
      <c r="L51" s="63">
        <v>19895</v>
      </c>
      <c r="M51" s="64">
        <v>18546</v>
      </c>
      <c r="N51" s="64">
        <f t="shared" si="6"/>
        <v>38441</v>
      </c>
      <c r="O51" s="130">
        <f t="shared" si="3"/>
        <v>5.5922538068852096E-4</v>
      </c>
      <c r="P51" s="64">
        <v>18179</v>
      </c>
      <c r="Q51" s="64">
        <v>16911</v>
      </c>
      <c r="R51" s="64">
        <f t="shared" si="4"/>
        <v>35090</v>
      </c>
      <c r="S51" s="131">
        <f t="shared" si="7"/>
        <v>9.5497292675976064E-2</v>
      </c>
    </row>
    <row r="52" spans="2:19" s="47" customFormat="1" ht="18" customHeight="1" x14ac:dyDescent="0.3">
      <c r="B52" s="129" t="s">
        <v>447</v>
      </c>
      <c r="C52" s="62" t="s">
        <v>106</v>
      </c>
      <c r="D52" s="63">
        <v>1336</v>
      </c>
      <c r="E52" s="64">
        <v>1596</v>
      </c>
      <c r="F52" s="64">
        <f t="shared" si="0"/>
        <v>2932</v>
      </c>
      <c r="G52" s="130">
        <f t="shared" si="1"/>
        <v>4.5764697343477943E-4</v>
      </c>
      <c r="H52" s="63">
        <v>934</v>
      </c>
      <c r="I52" s="64">
        <v>1112</v>
      </c>
      <c r="J52" s="64">
        <f t="shared" si="2"/>
        <v>2046</v>
      </c>
      <c r="K52" s="130">
        <f t="shared" si="5"/>
        <v>0.43304007820136858</v>
      </c>
      <c r="L52" s="63">
        <v>14887</v>
      </c>
      <c r="M52" s="64">
        <v>17732</v>
      </c>
      <c r="N52" s="64">
        <f t="shared" si="6"/>
        <v>32619</v>
      </c>
      <c r="O52" s="130">
        <f t="shared" si="3"/>
        <v>4.7452908854293238E-4</v>
      </c>
      <c r="P52" s="64">
        <v>10147</v>
      </c>
      <c r="Q52" s="64">
        <v>11696</v>
      </c>
      <c r="R52" s="64">
        <f t="shared" si="4"/>
        <v>21843</v>
      </c>
      <c r="S52" s="131">
        <f t="shared" si="7"/>
        <v>0.49333882708419163</v>
      </c>
    </row>
    <row r="53" spans="2:19" s="47" customFormat="1" ht="18" customHeight="1" x14ac:dyDescent="0.3">
      <c r="B53" s="129" t="s">
        <v>450</v>
      </c>
      <c r="C53" s="62" t="s">
        <v>108</v>
      </c>
      <c r="D53" s="63">
        <v>1190</v>
      </c>
      <c r="E53" s="64">
        <v>1509</v>
      </c>
      <c r="F53" s="64">
        <f t="shared" si="0"/>
        <v>2699</v>
      </c>
      <c r="G53" s="130">
        <f t="shared" si="1"/>
        <v>4.2127871122116977E-4</v>
      </c>
      <c r="H53" s="63">
        <v>1151</v>
      </c>
      <c r="I53" s="64">
        <v>1282</v>
      </c>
      <c r="J53" s="64">
        <f t="shared" si="2"/>
        <v>2433</v>
      </c>
      <c r="K53" s="130">
        <f t="shared" si="5"/>
        <v>0.10933004521167278</v>
      </c>
      <c r="L53" s="63">
        <v>12399</v>
      </c>
      <c r="M53" s="64">
        <v>13664</v>
      </c>
      <c r="N53" s="64">
        <f t="shared" si="6"/>
        <v>26063</v>
      </c>
      <c r="O53" s="130">
        <f t="shared" si="3"/>
        <v>3.7915483720207387E-4</v>
      </c>
      <c r="P53" s="64">
        <v>11658</v>
      </c>
      <c r="Q53" s="64">
        <v>13136</v>
      </c>
      <c r="R53" s="64">
        <f t="shared" si="4"/>
        <v>24794</v>
      </c>
      <c r="S53" s="131">
        <f t="shared" si="7"/>
        <v>5.1181737517141279E-2</v>
      </c>
    </row>
    <row r="54" spans="2:19" s="47" customFormat="1" ht="18" customHeight="1" x14ac:dyDescent="0.3">
      <c r="B54" s="129" t="s">
        <v>98</v>
      </c>
      <c r="C54" s="62" t="s">
        <v>98</v>
      </c>
      <c r="D54" s="63">
        <v>1018</v>
      </c>
      <c r="E54" s="64">
        <v>914</v>
      </c>
      <c r="F54" s="64">
        <f t="shared" si="0"/>
        <v>1932</v>
      </c>
      <c r="G54" s="130">
        <f t="shared" si="1"/>
        <v>3.0156001114460909E-4</v>
      </c>
      <c r="H54" s="63">
        <v>913</v>
      </c>
      <c r="I54" s="64">
        <v>835</v>
      </c>
      <c r="J54" s="64">
        <f t="shared" si="2"/>
        <v>1748</v>
      </c>
      <c r="K54" s="130">
        <f t="shared" si="5"/>
        <v>0.10526315789473695</v>
      </c>
      <c r="L54" s="63">
        <v>9511</v>
      </c>
      <c r="M54" s="64">
        <v>9243</v>
      </c>
      <c r="N54" s="64">
        <f t="shared" si="6"/>
        <v>18754</v>
      </c>
      <c r="O54" s="130">
        <f t="shared" si="3"/>
        <v>2.7282622172764812E-4</v>
      </c>
      <c r="P54" s="64">
        <v>9238</v>
      </c>
      <c r="Q54" s="64">
        <v>9386</v>
      </c>
      <c r="R54" s="64">
        <f t="shared" si="4"/>
        <v>18624</v>
      </c>
      <c r="S54" s="131">
        <f t="shared" si="7"/>
        <v>6.9802405498282649E-3</v>
      </c>
    </row>
    <row r="55" spans="2:19" s="47" customFormat="1" ht="18" customHeight="1" x14ac:dyDescent="0.3">
      <c r="B55" s="129" t="s">
        <v>451</v>
      </c>
      <c r="C55" s="62" t="s">
        <v>74</v>
      </c>
      <c r="D55" s="63">
        <v>876</v>
      </c>
      <c r="E55" s="64">
        <v>885</v>
      </c>
      <c r="F55" s="64">
        <f t="shared" si="0"/>
        <v>1761</v>
      </c>
      <c r="G55" s="130">
        <f t="shared" si="1"/>
        <v>2.7486914059298995E-4</v>
      </c>
      <c r="H55" s="63">
        <v>862</v>
      </c>
      <c r="I55" s="64">
        <v>838</v>
      </c>
      <c r="J55" s="64">
        <f t="shared" si="2"/>
        <v>1700</v>
      </c>
      <c r="K55" s="130">
        <f t="shared" si="5"/>
        <v>3.5882352941176476E-2</v>
      </c>
      <c r="L55" s="63">
        <v>9228</v>
      </c>
      <c r="M55" s="64">
        <v>9560</v>
      </c>
      <c r="N55" s="64">
        <f t="shared" si="6"/>
        <v>18788</v>
      </c>
      <c r="O55" s="130">
        <f t="shared" si="3"/>
        <v>2.7332084109091677E-4</v>
      </c>
      <c r="P55" s="64">
        <v>9264</v>
      </c>
      <c r="Q55" s="64">
        <v>9665</v>
      </c>
      <c r="R55" s="64">
        <f t="shared" si="4"/>
        <v>18929</v>
      </c>
      <c r="S55" s="131">
        <f t="shared" si="7"/>
        <v>-7.4488879497067728E-3</v>
      </c>
    </row>
    <row r="56" spans="2:19" s="47" customFormat="1" ht="18" customHeight="1" x14ac:dyDescent="0.3">
      <c r="B56" s="129" t="s">
        <v>454</v>
      </c>
      <c r="C56" s="62" t="s">
        <v>177</v>
      </c>
      <c r="D56" s="63">
        <v>738</v>
      </c>
      <c r="E56" s="64">
        <v>753</v>
      </c>
      <c r="F56" s="64">
        <f t="shared" si="0"/>
        <v>1491</v>
      </c>
      <c r="G56" s="130">
        <f t="shared" si="1"/>
        <v>2.3272566077464399E-4</v>
      </c>
      <c r="H56" s="63">
        <v>0</v>
      </c>
      <c r="I56" s="64">
        <v>0</v>
      </c>
      <c r="J56" s="64">
        <f t="shared" si="2"/>
        <v>0</v>
      </c>
      <c r="K56" s="130" t="str">
        <f t="shared" si="5"/>
        <v/>
      </c>
      <c r="L56" s="63">
        <v>4148</v>
      </c>
      <c r="M56" s="64">
        <v>4185</v>
      </c>
      <c r="N56" s="64">
        <f t="shared" si="6"/>
        <v>8333</v>
      </c>
      <c r="O56" s="130">
        <f t="shared" si="3"/>
        <v>1.2122538688581058E-4</v>
      </c>
      <c r="P56" s="64">
        <v>284</v>
      </c>
      <c r="Q56" s="64">
        <v>229</v>
      </c>
      <c r="R56" s="64">
        <f t="shared" si="4"/>
        <v>513</v>
      </c>
      <c r="S56" s="131">
        <f t="shared" si="7"/>
        <v>15.243664717348928</v>
      </c>
    </row>
    <row r="57" spans="2:19" s="47" customFormat="1" ht="18" customHeight="1" x14ac:dyDescent="0.3">
      <c r="B57" s="129" t="s">
        <v>453</v>
      </c>
      <c r="C57" s="62" t="s">
        <v>131</v>
      </c>
      <c r="D57" s="63">
        <v>670</v>
      </c>
      <c r="E57" s="64">
        <v>535</v>
      </c>
      <c r="F57" s="64">
        <f t="shared" si="0"/>
        <v>1205</v>
      </c>
      <c r="G57" s="130">
        <f t="shared" si="1"/>
        <v>1.8808478955965527E-4</v>
      </c>
      <c r="H57" s="63">
        <v>668</v>
      </c>
      <c r="I57" s="64">
        <v>578</v>
      </c>
      <c r="J57" s="64">
        <f t="shared" si="2"/>
        <v>1246</v>
      </c>
      <c r="K57" s="130">
        <f t="shared" si="5"/>
        <v>-3.2905296950240803E-2</v>
      </c>
      <c r="L57" s="63">
        <v>7242</v>
      </c>
      <c r="M57" s="64">
        <v>6406</v>
      </c>
      <c r="N57" s="64">
        <f t="shared" si="6"/>
        <v>13648</v>
      </c>
      <c r="O57" s="130">
        <f t="shared" si="3"/>
        <v>1.9854603146736384E-4</v>
      </c>
      <c r="P57" s="64">
        <v>6323</v>
      </c>
      <c r="Q57" s="64">
        <v>6148</v>
      </c>
      <c r="R57" s="64">
        <f t="shared" si="4"/>
        <v>12471</v>
      </c>
      <c r="S57" s="131">
        <f t="shared" si="7"/>
        <v>9.4378959185309919E-2</v>
      </c>
    </row>
    <row r="58" spans="2:19" s="47" customFormat="1" ht="18" customHeight="1" x14ac:dyDescent="0.3">
      <c r="B58" s="129" t="s">
        <v>217</v>
      </c>
      <c r="C58" s="62" t="s">
        <v>217</v>
      </c>
      <c r="D58" s="63">
        <v>628</v>
      </c>
      <c r="E58" s="64">
        <v>563</v>
      </c>
      <c r="F58" s="64">
        <f t="shared" si="0"/>
        <v>1191</v>
      </c>
      <c r="G58" s="130">
        <f t="shared" si="1"/>
        <v>1.8589957208759288E-4</v>
      </c>
      <c r="H58" s="63">
        <v>555</v>
      </c>
      <c r="I58" s="64">
        <v>547</v>
      </c>
      <c r="J58" s="64">
        <f t="shared" si="2"/>
        <v>1102</v>
      </c>
      <c r="K58" s="130">
        <f t="shared" si="5"/>
        <v>8.076225045372043E-2</v>
      </c>
      <c r="L58" s="63">
        <v>5165</v>
      </c>
      <c r="M58" s="64">
        <v>4835</v>
      </c>
      <c r="N58" s="64">
        <f t="shared" si="6"/>
        <v>10000</v>
      </c>
      <c r="O58" s="130">
        <f t="shared" si="3"/>
        <v>1.4547628331430527E-4</v>
      </c>
      <c r="P58" s="64">
        <v>5243</v>
      </c>
      <c r="Q58" s="64">
        <v>5325</v>
      </c>
      <c r="R58" s="64">
        <f t="shared" si="4"/>
        <v>10568</v>
      </c>
      <c r="S58" s="131">
        <f t="shared" si="7"/>
        <v>-5.374716124148371E-2</v>
      </c>
    </row>
    <row r="59" spans="2:19" s="47" customFormat="1" ht="18" customHeight="1" x14ac:dyDescent="0.3">
      <c r="B59" s="129" t="s">
        <v>75</v>
      </c>
      <c r="C59" s="62" t="s">
        <v>75</v>
      </c>
      <c r="D59" s="63">
        <v>591</v>
      </c>
      <c r="E59" s="64">
        <v>477</v>
      </c>
      <c r="F59" s="64">
        <f t="shared" si="0"/>
        <v>1068</v>
      </c>
      <c r="G59" s="130">
        <f t="shared" si="1"/>
        <v>1.6670087572590194E-4</v>
      </c>
      <c r="H59" s="63">
        <v>621</v>
      </c>
      <c r="I59" s="64">
        <v>536</v>
      </c>
      <c r="J59" s="64">
        <f t="shared" si="2"/>
        <v>1157</v>
      </c>
      <c r="K59" s="130">
        <f t="shared" si="5"/>
        <v>-7.6923076923076872E-2</v>
      </c>
      <c r="L59" s="63">
        <v>6029</v>
      </c>
      <c r="M59" s="64">
        <v>5553</v>
      </c>
      <c r="N59" s="64">
        <f t="shared" si="6"/>
        <v>11582</v>
      </c>
      <c r="O59" s="130">
        <f t="shared" si="3"/>
        <v>1.6849063133462838E-4</v>
      </c>
      <c r="P59" s="64">
        <v>5990</v>
      </c>
      <c r="Q59" s="64">
        <v>5582</v>
      </c>
      <c r="R59" s="64">
        <f t="shared" si="4"/>
        <v>11572</v>
      </c>
      <c r="S59" s="131">
        <f t="shared" si="7"/>
        <v>8.641548565502255E-4</v>
      </c>
    </row>
    <row r="60" spans="2:19" s="47" customFormat="1" ht="18" customHeight="1" x14ac:dyDescent="0.3">
      <c r="B60" s="129" t="s">
        <v>455</v>
      </c>
      <c r="C60" s="62" t="s">
        <v>94</v>
      </c>
      <c r="D60" s="63">
        <v>482</v>
      </c>
      <c r="E60" s="64">
        <v>364</v>
      </c>
      <c r="F60" s="64">
        <f t="shared" si="0"/>
        <v>846</v>
      </c>
      <c r="G60" s="130">
        <f t="shared" si="1"/>
        <v>1.3204957009748411E-4</v>
      </c>
      <c r="H60" s="63">
        <v>492</v>
      </c>
      <c r="I60" s="64">
        <v>423</v>
      </c>
      <c r="J60" s="64">
        <f t="shared" si="2"/>
        <v>915</v>
      </c>
      <c r="K60" s="130">
        <f t="shared" si="5"/>
        <v>-7.5409836065573721E-2</v>
      </c>
      <c r="L60" s="63">
        <v>3702</v>
      </c>
      <c r="M60" s="64">
        <v>3815</v>
      </c>
      <c r="N60" s="64">
        <f t="shared" si="6"/>
        <v>7517</v>
      </c>
      <c r="O60" s="130">
        <f t="shared" si="3"/>
        <v>1.0935452216736327E-4</v>
      </c>
      <c r="P60" s="64">
        <v>4306</v>
      </c>
      <c r="Q60" s="64">
        <v>4329</v>
      </c>
      <c r="R60" s="64">
        <f t="shared" si="4"/>
        <v>8635</v>
      </c>
      <c r="S60" s="131">
        <f t="shared" si="7"/>
        <v>-0.12947307469600466</v>
      </c>
    </row>
    <row r="61" spans="2:19" s="47" customFormat="1" ht="18" customHeight="1" x14ac:dyDescent="0.3">
      <c r="B61" s="129" t="s">
        <v>452</v>
      </c>
      <c r="C61" s="62" t="s">
        <v>109</v>
      </c>
      <c r="D61" s="63">
        <v>460</v>
      </c>
      <c r="E61" s="64">
        <v>523</v>
      </c>
      <c r="F61" s="64">
        <f t="shared" si="0"/>
        <v>983</v>
      </c>
      <c r="G61" s="130">
        <f t="shared" si="1"/>
        <v>1.5343348393123744E-4</v>
      </c>
      <c r="H61" s="63">
        <v>494</v>
      </c>
      <c r="I61" s="64">
        <v>597</v>
      </c>
      <c r="J61" s="64">
        <f t="shared" si="2"/>
        <v>1091</v>
      </c>
      <c r="K61" s="130">
        <f t="shared" si="5"/>
        <v>-9.8991750687442703E-2</v>
      </c>
      <c r="L61" s="63">
        <v>6325</v>
      </c>
      <c r="M61" s="64">
        <v>7781</v>
      </c>
      <c r="N61" s="64">
        <f t="shared" si="6"/>
        <v>14106</v>
      </c>
      <c r="O61" s="130">
        <f t="shared" si="3"/>
        <v>2.0520884524315904E-4</v>
      </c>
      <c r="P61" s="64">
        <v>6406</v>
      </c>
      <c r="Q61" s="64">
        <v>7809</v>
      </c>
      <c r="R61" s="64">
        <f t="shared" si="4"/>
        <v>14215</v>
      </c>
      <c r="S61" s="131">
        <f t="shared" si="7"/>
        <v>-7.6679563841013376E-3</v>
      </c>
    </row>
    <row r="62" spans="2:19" s="47" customFormat="1" ht="18" customHeight="1" x14ac:dyDescent="0.3">
      <c r="B62" s="129" t="s">
        <v>110</v>
      </c>
      <c r="C62" s="62" t="s">
        <v>110</v>
      </c>
      <c r="D62" s="63">
        <v>386</v>
      </c>
      <c r="E62" s="64">
        <v>375</v>
      </c>
      <c r="F62" s="64">
        <f t="shared" si="0"/>
        <v>761</v>
      </c>
      <c r="G62" s="130">
        <f t="shared" si="1"/>
        <v>1.1878217830281963E-4</v>
      </c>
      <c r="H62" s="63">
        <v>9</v>
      </c>
      <c r="I62" s="64">
        <v>16</v>
      </c>
      <c r="J62" s="64">
        <f t="shared" si="2"/>
        <v>25</v>
      </c>
      <c r="K62" s="130">
        <f t="shared" si="5"/>
        <v>29.44</v>
      </c>
      <c r="L62" s="63">
        <v>3054</v>
      </c>
      <c r="M62" s="64">
        <v>3023</v>
      </c>
      <c r="N62" s="64">
        <f t="shared" si="6"/>
        <v>6077</v>
      </c>
      <c r="O62" s="130">
        <f t="shared" si="3"/>
        <v>8.8405937370103323E-5</v>
      </c>
      <c r="P62" s="64">
        <v>1311</v>
      </c>
      <c r="Q62" s="64">
        <v>1042</v>
      </c>
      <c r="R62" s="64">
        <f t="shared" si="4"/>
        <v>2353</v>
      </c>
      <c r="S62" s="131">
        <f t="shared" si="7"/>
        <v>1.582660433489163</v>
      </c>
    </row>
    <row r="63" spans="2:19" s="47" customFormat="1" ht="18" customHeight="1" x14ac:dyDescent="0.3">
      <c r="B63" s="129" t="s">
        <v>444</v>
      </c>
      <c r="C63" s="62" t="s">
        <v>76</v>
      </c>
      <c r="D63" s="63">
        <v>354</v>
      </c>
      <c r="E63" s="64">
        <v>343</v>
      </c>
      <c r="F63" s="64">
        <f t="shared" si="0"/>
        <v>697</v>
      </c>
      <c r="G63" s="130">
        <f t="shared" si="1"/>
        <v>1.0879261271624873E-4</v>
      </c>
      <c r="H63" s="63">
        <v>556</v>
      </c>
      <c r="I63" s="64">
        <v>591</v>
      </c>
      <c r="J63" s="64">
        <f t="shared" si="2"/>
        <v>1147</v>
      </c>
      <c r="K63" s="130">
        <f t="shared" si="5"/>
        <v>-0.39232781168265041</v>
      </c>
      <c r="L63" s="63">
        <v>4566</v>
      </c>
      <c r="M63" s="64">
        <v>4908</v>
      </c>
      <c r="N63" s="64">
        <f t="shared" si="6"/>
        <v>9474</v>
      </c>
      <c r="O63" s="130">
        <f t="shared" si="3"/>
        <v>1.3782423081197282E-4</v>
      </c>
      <c r="P63" s="64">
        <v>6244</v>
      </c>
      <c r="Q63" s="64">
        <v>6185</v>
      </c>
      <c r="R63" s="64">
        <f t="shared" si="4"/>
        <v>12429</v>
      </c>
      <c r="S63" s="131">
        <f t="shared" si="7"/>
        <v>-0.23775042239922761</v>
      </c>
    </row>
    <row r="64" spans="2:19" s="47" customFormat="1" ht="18" customHeight="1" x14ac:dyDescent="0.3">
      <c r="B64" s="129" t="s">
        <v>167</v>
      </c>
      <c r="C64" s="62" t="s">
        <v>167</v>
      </c>
      <c r="D64" s="63">
        <v>351</v>
      </c>
      <c r="E64" s="64">
        <v>323</v>
      </c>
      <c r="F64" s="64">
        <f t="shared" si="0"/>
        <v>674</v>
      </c>
      <c r="G64" s="130">
        <f t="shared" si="1"/>
        <v>1.0520261258357481E-4</v>
      </c>
      <c r="H64" s="63">
        <v>272</v>
      </c>
      <c r="I64" s="64">
        <v>315</v>
      </c>
      <c r="J64" s="64">
        <f t="shared" si="2"/>
        <v>587</v>
      </c>
      <c r="K64" s="130">
        <f t="shared" si="5"/>
        <v>0.14821124361158433</v>
      </c>
      <c r="L64" s="63">
        <v>3638</v>
      </c>
      <c r="M64" s="64">
        <v>3246</v>
      </c>
      <c r="N64" s="64">
        <f t="shared" si="6"/>
        <v>6884</v>
      </c>
      <c r="O64" s="130">
        <f t="shared" si="3"/>
        <v>1.0014587343356775E-4</v>
      </c>
      <c r="P64" s="64">
        <v>3537</v>
      </c>
      <c r="Q64" s="64">
        <v>3354</v>
      </c>
      <c r="R64" s="64">
        <f t="shared" si="4"/>
        <v>6891</v>
      </c>
      <c r="S64" s="131">
        <f t="shared" si="7"/>
        <v>-1.0158177332753038E-3</v>
      </c>
    </row>
    <row r="65" spans="2:19" s="47" customFormat="1" ht="18" customHeight="1" x14ac:dyDescent="0.3">
      <c r="B65" s="129" t="s">
        <v>111</v>
      </c>
      <c r="C65" s="62" t="s">
        <v>111</v>
      </c>
      <c r="D65" s="63">
        <v>325</v>
      </c>
      <c r="E65" s="64">
        <v>305</v>
      </c>
      <c r="F65" s="64">
        <f t="shared" si="0"/>
        <v>630</v>
      </c>
      <c r="G65" s="130">
        <f t="shared" si="1"/>
        <v>9.8334786242807321E-5</v>
      </c>
      <c r="H65" s="63">
        <v>384</v>
      </c>
      <c r="I65" s="64">
        <v>344</v>
      </c>
      <c r="J65" s="64">
        <f t="shared" si="2"/>
        <v>728</v>
      </c>
      <c r="K65" s="130">
        <f t="shared" si="5"/>
        <v>-0.13461538461538458</v>
      </c>
      <c r="L65" s="63">
        <v>3698</v>
      </c>
      <c r="M65" s="64">
        <v>3435</v>
      </c>
      <c r="N65" s="64">
        <f t="shared" si="6"/>
        <v>7133</v>
      </c>
      <c r="O65" s="130">
        <f t="shared" si="3"/>
        <v>1.0376823288809395E-4</v>
      </c>
      <c r="P65" s="64">
        <v>3576</v>
      </c>
      <c r="Q65" s="64">
        <v>3300</v>
      </c>
      <c r="R65" s="64">
        <f t="shared" si="4"/>
        <v>6876</v>
      </c>
      <c r="S65" s="131">
        <f t="shared" si="7"/>
        <v>3.7376381617219234E-2</v>
      </c>
    </row>
    <row r="66" spans="2:19" s="47" customFormat="1" ht="18" customHeight="1" x14ac:dyDescent="0.3">
      <c r="B66" s="129" t="s">
        <v>461</v>
      </c>
      <c r="C66" s="62" t="s">
        <v>171</v>
      </c>
      <c r="D66" s="63">
        <v>319</v>
      </c>
      <c r="E66" s="64">
        <v>263</v>
      </c>
      <c r="F66" s="64">
        <f t="shared" si="0"/>
        <v>582</v>
      </c>
      <c r="G66" s="130">
        <f t="shared" si="1"/>
        <v>9.0842612052879145E-5</v>
      </c>
      <c r="H66" s="63">
        <v>18</v>
      </c>
      <c r="I66" s="64">
        <v>19</v>
      </c>
      <c r="J66" s="64">
        <f t="shared" si="2"/>
        <v>37</v>
      </c>
      <c r="K66" s="130">
        <f t="shared" si="5"/>
        <v>14.72972972972973</v>
      </c>
      <c r="L66" s="63">
        <v>1747</v>
      </c>
      <c r="M66" s="64">
        <v>1588</v>
      </c>
      <c r="N66" s="64">
        <f t="shared" si="6"/>
        <v>3335</v>
      </c>
      <c r="O66" s="130">
        <f t="shared" si="3"/>
        <v>4.8516340485320813E-5</v>
      </c>
      <c r="P66" s="64">
        <v>104</v>
      </c>
      <c r="Q66" s="64">
        <v>109</v>
      </c>
      <c r="R66" s="64">
        <f t="shared" si="4"/>
        <v>213</v>
      </c>
      <c r="S66" s="131">
        <f t="shared" si="7"/>
        <v>14.657276995305164</v>
      </c>
    </row>
    <row r="67" spans="2:19" s="47" customFormat="1" ht="18" customHeight="1" x14ac:dyDescent="0.3">
      <c r="B67" s="129" t="s">
        <v>77</v>
      </c>
      <c r="C67" s="62" t="s">
        <v>77</v>
      </c>
      <c r="D67" s="63">
        <v>279</v>
      </c>
      <c r="E67" s="64">
        <v>256</v>
      </c>
      <c r="F67" s="64">
        <f t="shared" si="0"/>
        <v>535</v>
      </c>
      <c r="G67" s="130">
        <f t="shared" si="1"/>
        <v>8.3506524825241137E-5</v>
      </c>
      <c r="H67" s="63">
        <v>154</v>
      </c>
      <c r="I67" s="64">
        <v>138</v>
      </c>
      <c r="J67" s="64">
        <f t="shared" si="2"/>
        <v>292</v>
      </c>
      <c r="K67" s="130">
        <f t="shared" si="5"/>
        <v>0.83219178082191791</v>
      </c>
      <c r="L67" s="63">
        <v>2445</v>
      </c>
      <c r="M67" s="64">
        <v>2392</v>
      </c>
      <c r="N67" s="64">
        <f t="shared" si="6"/>
        <v>4837</v>
      </c>
      <c r="O67" s="130">
        <f t="shared" si="3"/>
        <v>7.0366878239129461E-5</v>
      </c>
      <c r="P67" s="64">
        <v>445</v>
      </c>
      <c r="Q67" s="64">
        <v>465</v>
      </c>
      <c r="R67" s="64">
        <f t="shared" si="4"/>
        <v>910</v>
      </c>
      <c r="S67" s="131">
        <f t="shared" si="7"/>
        <v>4.3153846153846152</v>
      </c>
    </row>
    <row r="68" spans="2:19" s="47" customFormat="1" ht="18" customHeight="1" x14ac:dyDescent="0.3">
      <c r="B68" s="129" t="s">
        <v>79</v>
      </c>
      <c r="C68" s="62" t="s">
        <v>79</v>
      </c>
      <c r="D68" s="63">
        <v>264</v>
      </c>
      <c r="E68" s="64">
        <v>261</v>
      </c>
      <c r="F68" s="64">
        <f t="shared" si="0"/>
        <v>525</v>
      </c>
      <c r="G68" s="130">
        <f t="shared" si="1"/>
        <v>8.1945655202339434E-5</v>
      </c>
      <c r="H68" s="63">
        <v>251</v>
      </c>
      <c r="I68" s="64">
        <v>299</v>
      </c>
      <c r="J68" s="64">
        <f t="shared" si="2"/>
        <v>550</v>
      </c>
      <c r="K68" s="130">
        <f t="shared" si="5"/>
        <v>-4.5454545454545414E-2</v>
      </c>
      <c r="L68" s="63">
        <v>2075</v>
      </c>
      <c r="M68" s="64">
        <v>2476</v>
      </c>
      <c r="N68" s="64">
        <f t="shared" si="6"/>
        <v>4551</v>
      </c>
      <c r="O68" s="130">
        <f t="shared" si="3"/>
        <v>6.620625653634033E-5</v>
      </c>
      <c r="P68" s="64">
        <v>2406</v>
      </c>
      <c r="Q68" s="64">
        <v>2531</v>
      </c>
      <c r="R68" s="64">
        <f t="shared" si="4"/>
        <v>4937</v>
      </c>
      <c r="S68" s="131">
        <f t="shared" si="7"/>
        <v>-7.8185132671662938E-2</v>
      </c>
    </row>
    <row r="69" spans="2:19" ht="18" customHeight="1" x14ac:dyDescent="0.3">
      <c r="B69" s="129" t="s">
        <v>457</v>
      </c>
      <c r="C69" s="62" t="s">
        <v>138</v>
      </c>
      <c r="D69" s="63">
        <v>258</v>
      </c>
      <c r="E69" s="64">
        <v>289</v>
      </c>
      <c r="F69" s="64">
        <f t="shared" si="0"/>
        <v>547</v>
      </c>
      <c r="G69" s="130">
        <f t="shared" si="1"/>
        <v>8.5379568372723178E-5</v>
      </c>
      <c r="H69" s="63">
        <v>356</v>
      </c>
      <c r="I69" s="64">
        <v>325</v>
      </c>
      <c r="J69" s="64">
        <f t="shared" si="2"/>
        <v>681</v>
      </c>
      <c r="K69" s="130">
        <f t="shared" si="5"/>
        <v>-0.19676945668135093</v>
      </c>
      <c r="L69" s="63">
        <v>3102</v>
      </c>
      <c r="M69" s="64">
        <v>3651</v>
      </c>
      <c r="N69" s="64">
        <f t="shared" si="6"/>
        <v>6753</v>
      </c>
      <c r="O69" s="130">
        <f t="shared" si="3"/>
        <v>9.8240134122150351E-5</v>
      </c>
      <c r="P69" s="64">
        <v>3630</v>
      </c>
      <c r="Q69" s="64">
        <v>3726</v>
      </c>
      <c r="R69" s="64">
        <f t="shared" si="4"/>
        <v>7356</v>
      </c>
      <c r="S69" s="131">
        <f t="shared" si="7"/>
        <v>-8.1973898858075045E-2</v>
      </c>
    </row>
    <row r="70" spans="2:19" ht="16.5" x14ac:dyDescent="0.3">
      <c r="B70" s="129" t="s">
        <v>459</v>
      </c>
      <c r="C70" s="62" t="s">
        <v>93</v>
      </c>
      <c r="D70" s="63">
        <v>245</v>
      </c>
      <c r="E70" s="64">
        <v>268</v>
      </c>
      <c r="F70" s="64">
        <f t="shared" si="0"/>
        <v>513</v>
      </c>
      <c r="G70" s="130">
        <f t="shared" si="1"/>
        <v>8.0072611654857394E-5</v>
      </c>
      <c r="H70" s="63">
        <v>365</v>
      </c>
      <c r="I70" s="64">
        <v>391</v>
      </c>
      <c r="J70" s="64">
        <f t="shared" si="2"/>
        <v>756</v>
      </c>
      <c r="K70" s="130">
        <f t="shared" si="5"/>
        <v>-0.3214285714285714</v>
      </c>
      <c r="L70" s="63">
        <v>2884</v>
      </c>
      <c r="M70" s="64">
        <v>3469</v>
      </c>
      <c r="N70" s="64">
        <f t="shared" si="6"/>
        <v>6353</v>
      </c>
      <c r="O70" s="130">
        <f t="shared" si="3"/>
        <v>9.2421082789578146E-5</v>
      </c>
      <c r="P70" s="64">
        <v>3765</v>
      </c>
      <c r="Q70" s="64">
        <v>4341</v>
      </c>
      <c r="R70" s="64">
        <f t="shared" si="4"/>
        <v>8106</v>
      </c>
      <c r="S70" s="131">
        <f t="shared" si="7"/>
        <v>-0.21625956081914632</v>
      </c>
    </row>
    <row r="71" spans="2:19" ht="16.5" x14ac:dyDescent="0.3">
      <c r="B71" s="129" t="s">
        <v>456</v>
      </c>
      <c r="C71" s="62" t="s">
        <v>82</v>
      </c>
      <c r="D71" s="63">
        <v>244</v>
      </c>
      <c r="E71" s="64">
        <v>137</v>
      </c>
      <c r="F71" s="64">
        <f t="shared" ref="F71:F134" si="8">E71+D71</f>
        <v>381</v>
      </c>
      <c r="G71" s="130">
        <f t="shared" ref="G71:G134" si="9">F71/$F$7</f>
        <v>5.9469132632554905E-5</v>
      </c>
      <c r="H71" s="63">
        <v>135</v>
      </c>
      <c r="I71" s="64">
        <v>95</v>
      </c>
      <c r="J71" s="64">
        <f t="shared" ref="J71:J134" si="10">I71+H71</f>
        <v>230</v>
      </c>
      <c r="K71" s="130">
        <f t="shared" si="5"/>
        <v>0.65652173913043477</v>
      </c>
      <c r="L71" s="63">
        <v>2299</v>
      </c>
      <c r="M71" s="64">
        <v>1808</v>
      </c>
      <c r="N71" s="64">
        <f t="shared" si="6"/>
        <v>4107</v>
      </c>
      <c r="O71" s="130">
        <f t="shared" ref="O71:O134" si="11">N71/$N$7</f>
        <v>5.9747109557185178E-5</v>
      </c>
      <c r="P71" s="64">
        <v>1602</v>
      </c>
      <c r="Q71" s="64">
        <v>1310</v>
      </c>
      <c r="R71" s="64">
        <f t="shared" ref="R71:R134" si="12">Q71+P71</f>
        <v>2912</v>
      </c>
      <c r="S71" s="131">
        <f t="shared" si="7"/>
        <v>0.41037087912087911</v>
      </c>
    </row>
    <row r="72" spans="2:19" ht="16.5" x14ac:dyDescent="0.3">
      <c r="B72" s="129" t="s">
        <v>95</v>
      </c>
      <c r="C72" s="62" t="s">
        <v>95</v>
      </c>
      <c r="D72" s="63">
        <v>243</v>
      </c>
      <c r="E72" s="64">
        <v>233</v>
      </c>
      <c r="F72" s="64">
        <f t="shared" si="8"/>
        <v>476</v>
      </c>
      <c r="G72" s="130">
        <f t="shared" si="9"/>
        <v>7.4297394050121089E-5</v>
      </c>
      <c r="H72" s="63">
        <v>382</v>
      </c>
      <c r="I72" s="64">
        <v>351</v>
      </c>
      <c r="J72" s="64">
        <f t="shared" si="10"/>
        <v>733</v>
      </c>
      <c r="K72" s="130">
        <f t="shared" ref="K72:K135" si="13">IFERROR(F72/J72-1,"")</f>
        <v>-0.35061391541609821</v>
      </c>
      <c r="L72" s="63">
        <v>2227</v>
      </c>
      <c r="M72" s="64">
        <v>2284</v>
      </c>
      <c r="N72" s="64">
        <f t="shared" ref="N72:N135" si="14">M72+L72</f>
        <v>4511</v>
      </c>
      <c r="O72" s="130">
        <f t="shared" si="11"/>
        <v>6.5624351403083112E-5</v>
      </c>
      <c r="P72" s="64">
        <v>2334</v>
      </c>
      <c r="Q72" s="64">
        <v>2561</v>
      </c>
      <c r="R72" s="64">
        <f t="shared" si="12"/>
        <v>4895</v>
      </c>
      <c r="S72" s="131">
        <f t="shared" ref="S72:S135" si="15">IFERROR(N72/R72-1,"")</f>
        <v>-7.8447395301327938E-2</v>
      </c>
    </row>
    <row r="73" spans="2:19" ht="16.5" x14ac:dyDescent="0.3">
      <c r="B73" s="129" t="s">
        <v>145</v>
      </c>
      <c r="C73" s="62" t="s">
        <v>145</v>
      </c>
      <c r="D73" s="63">
        <v>238</v>
      </c>
      <c r="E73" s="64">
        <v>212</v>
      </c>
      <c r="F73" s="64">
        <f t="shared" si="8"/>
        <v>450</v>
      </c>
      <c r="G73" s="130">
        <f t="shared" si="9"/>
        <v>7.0239133030576656E-5</v>
      </c>
      <c r="H73" s="63">
        <v>214</v>
      </c>
      <c r="I73" s="64">
        <v>233</v>
      </c>
      <c r="J73" s="64">
        <f t="shared" si="10"/>
        <v>447</v>
      </c>
      <c r="K73" s="130">
        <f t="shared" si="13"/>
        <v>6.7114093959732557E-3</v>
      </c>
      <c r="L73" s="63">
        <v>2653</v>
      </c>
      <c r="M73" s="64">
        <v>2392</v>
      </c>
      <c r="N73" s="64">
        <f t="shared" si="14"/>
        <v>5045</v>
      </c>
      <c r="O73" s="130">
        <f t="shared" si="11"/>
        <v>7.3392784932067008E-5</v>
      </c>
      <c r="P73" s="64">
        <v>2285</v>
      </c>
      <c r="Q73" s="64">
        <v>2138</v>
      </c>
      <c r="R73" s="64">
        <f t="shared" si="12"/>
        <v>4423</v>
      </c>
      <c r="S73" s="131">
        <f t="shared" si="15"/>
        <v>0.14062853267013331</v>
      </c>
    </row>
    <row r="74" spans="2:19" ht="16.5" x14ac:dyDescent="0.3">
      <c r="B74" s="129" t="s">
        <v>219</v>
      </c>
      <c r="C74" s="62" t="s">
        <v>219</v>
      </c>
      <c r="D74" s="63">
        <v>192</v>
      </c>
      <c r="E74" s="64">
        <v>202</v>
      </c>
      <c r="F74" s="64">
        <f t="shared" si="8"/>
        <v>394</v>
      </c>
      <c r="G74" s="130">
        <f t="shared" si="9"/>
        <v>6.1498263142327115E-5</v>
      </c>
      <c r="H74" s="63">
        <v>0</v>
      </c>
      <c r="I74" s="64">
        <v>0</v>
      </c>
      <c r="J74" s="64">
        <f t="shared" si="10"/>
        <v>0</v>
      </c>
      <c r="K74" s="130" t="str">
        <f t="shared" si="13"/>
        <v/>
      </c>
      <c r="L74" s="63">
        <v>896</v>
      </c>
      <c r="M74" s="64">
        <v>886</v>
      </c>
      <c r="N74" s="64">
        <f t="shared" si="14"/>
        <v>1782</v>
      </c>
      <c r="O74" s="130">
        <f t="shared" si="11"/>
        <v>2.59238736866092E-5</v>
      </c>
      <c r="P74" s="64">
        <v>0</v>
      </c>
      <c r="Q74" s="64">
        <v>0</v>
      </c>
      <c r="R74" s="64">
        <f t="shared" si="12"/>
        <v>0</v>
      </c>
      <c r="S74" s="131" t="str">
        <f t="shared" si="15"/>
        <v/>
      </c>
    </row>
    <row r="75" spans="2:19" ht="16.5" x14ac:dyDescent="0.3">
      <c r="B75" s="129" t="s">
        <v>84</v>
      </c>
      <c r="C75" s="62" t="s">
        <v>84</v>
      </c>
      <c r="D75" s="63">
        <v>189</v>
      </c>
      <c r="E75" s="64">
        <v>206</v>
      </c>
      <c r="F75" s="64">
        <f t="shared" si="8"/>
        <v>395</v>
      </c>
      <c r="G75" s="130">
        <f t="shared" si="9"/>
        <v>6.1654350104617284E-5</v>
      </c>
      <c r="H75" s="63">
        <v>221</v>
      </c>
      <c r="I75" s="64">
        <v>216</v>
      </c>
      <c r="J75" s="64">
        <f t="shared" si="10"/>
        <v>437</v>
      </c>
      <c r="K75" s="130">
        <f t="shared" si="13"/>
        <v>-9.6109839816933662E-2</v>
      </c>
      <c r="L75" s="63">
        <v>1829</v>
      </c>
      <c r="M75" s="64">
        <v>1812</v>
      </c>
      <c r="N75" s="64">
        <f t="shared" si="14"/>
        <v>3641</v>
      </c>
      <c r="O75" s="130">
        <f t="shared" si="11"/>
        <v>5.2967914754738553E-5</v>
      </c>
      <c r="P75" s="64">
        <v>2241</v>
      </c>
      <c r="Q75" s="64">
        <v>2082</v>
      </c>
      <c r="R75" s="64">
        <f t="shared" si="12"/>
        <v>4323</v>
      </c>
      <c r="S75" s="131">
        <f t="shared" si="15"/>
        <v>-0.15776081424936383</v>
      </c>
    </row>
    <row r="76" spans="2:19" ht="16.5" x14ac:dyDescent="0.3">
      <c r="B76" s="129" t="s">
        <v>80</v>
      </c>
      <c r="C76" s="62" t="s">
        <v>80</v>
      </c>
      <c r="D76" s="63">
        <v>186</v>
      </c>
      <c r="E76" s="64">
        <v>189</v>
      </c>
      <c r="F76" s="64">
        <f t="shared" si="8"/>
        <v>375</v>
      </c>
      <c r="G76" s="130">
        <f t="shared" si="9"/>
        <v>5.8532610858813878E-5</v>
      </c>
      <c r="H76" s="63">
        <v>264</v>
      </c>
      <c r="I76" s="64">
        <v>266</v>
      </c>
      <c r="J76" s="64">
        <f t="shared" si="10"/>
        <v>530</v>
      </c>
      <c r="K76" s="130">
        <f t="shared" si="13"/>
        <v>-0.29245283018867929</v>
      </c>
      <c r="L76" s="63">
        <v>1914</v>
      </c>
      <c r="M76" s="64">
        <v>2190</v>
      </c>
      <c r="N76" s="64">
        <f t="shared" si="14"/>
        <v>4104</v>
      </c>
      <c r="O76" s="130">
        <f t="shared" si="11"/>
        <v>5.9703466672190889E-5</v>
      </c>
      <c r="P76" s="64">
        <v>2103</v>
      </c>
      <c r="Q76" s="64">
        <v>2290</v>
      </c>
      <c r="R76" s="64">
        <f t="shared" si="12"/>
        <v>4393</v>
      </c>
      <c r="S76" s="131">
        <f t="shared" si="15"/>
        <v>-6.5786478488504385E-2</v>
      </c>
    </row>
    <row r="77" spans="2:19" ht="16.5" x14ac:dyDescent="0.3">
      <c r="B77" s="129" t="s">
        <v>209</v>
      </c>
      <c r="C77" s="62" t="s">
        <v>209</v>
      </c>
      <c r="D77" s="63">
        <v>164</v>
      </c>
      <c r="E77" s="64">
        <v>172</v>
      </c>
      <c r="F77" s="64">
        <f t="shared" si="8"/>
        <v>336</v>
      </c>
      <c r="G77" s="130">
        <f t="shared" si="9"/>
        <v>5.2445219329497235E-5</v>
      </c>
      <c r="H77" s="63">
        <v>29</v>
      </c>
      <c r="I77" s="64">
        <v>58</v>
      </c>
      <c r="J77" s="64">
        <f t="shared" si="10"/>
        <v>87</v>
      </c>
      <c r="K77" s="130">
        <f t="shared" si="13"/>
        <v>2.8620689655172415</v>
      </c>
      <c r="L77" s="63">
        <v>1156</v>
      </c>
      <c r="M77" s="64">
        <v>1254</v>
      </c>
      <c r="N77" s="64">
        <f t="shared" si="14"/>
        <v>2410</v>
      </c>
      <c r="O77" s="130">
        <f t="shared" si="11"/>
        <v>3.5059784278747574E-5</v>
      </c>
      <c r="P77" s="64">
        <v>800</v>
      </c>
      <c r="Q77" s="64">
        <v>823</v>
      </c>
      <c r="R77" s="64">
        <f t="shared" si="12"/>
        <v>1623</v>
      </c>
      <c r="S77" s="131">
        <f t="shared" si="15"/>
        <v>0.48490449784349976</v>
      </c>
    </row>
    <row r="78" spans="2:19" ht="16.5" x14ac:dyDescent="0.3">
      <c r="B78" s="129" t="s">
        <v>153</v>
      </c>
      <c r="C78" s="62" t="s">
        <v>153</v>
      </c>
      <c r="D78" s="63">
        <v>157</v>
      </c>
      <c r="E78" s="64">
        <v>141</v>
      </c>
      <c r="F78" s="64">
        <f t="shared" si="8"/>
        <v>298</v>
      </c>
      <c r="G78" s="130">
        <f t="shared" si="9"/>
        <v>4.6513914762470762E-5</v>
      </c>
      <c r="H78" s="63">
        <v>162</v>
      </c>
      <c r="I78" s="64">
        <v>151</v>
      </c>
      <c r="J78" s="64">
        <f t="shared" si="10"/>
        <v>313</v>
      </c>
      <c r="K78" s="130">
        <f t="shared" si="13"/>
        <v>-4.7923322683706027E-2</v>
      </c>
      <c r="L78" s="63">
        <v>1591</v>
      </c>
      <c r="M78" s="64">
        <v>1561</v>
      </c>
      <c r="N78" s="64">
        <f t="shared" si="14"/>
        <v>3152</v>
      </c>
      <c r="O78" s="130">
        <f t="shared" si="11"/>
        <v>4.5854124500669023E-5</v>
      </c>
      <c r="P78" s="64">
        <v>1487</v>
      </c>
      <c r="Q78" s="64">
        <v>1458</v>
      </c>
      <c r="R78" s="64">
        <f t="shared" si="12"/>
        <v>2945</v>
      </c>
      <c r="S78" s="131">
        <f t="shared" si="15"/>
        <v>7.0288624787775866E-2</v>
      </c>
    </row>
    <row r="79" spans="2:19" ht="16.5" x14ac:dyDescent="0.3">
      <c r="B79" s="129" t="s">
        <v>194</v>
      </c>
      <c r="C79" s="62" t="s">
        <v>194</v>
      </c>
      <c r="D79" s="63">
        <v>131</v>
      </c>
      <c r="E79" s="64">
        <v>110</v>
      </c>
      <c r="F79" s="64">
        <f t="shared" si="8"/>
        <v>241</v>
      </c>
      <c r="G79" s="130">
        <f t="shared" si="9"/>
        <v>3.7616957911931051E-5</v>
      </c>
      <c r="H79" s="63">
        <v>151</v>
      </c>
      <c r="I79" s="64">
        <v>130</v>
      </c>
      <c r="J79" s="64">
        <f t="shared" si="10"/>
        <v>281</v>
      </c>
      <c r="K79" s="130">
        <f t="shared" si="13"/>
        <v>-0.14234875444839856</v>
      </c>
      <c r="L79" s="63">
        <v>1361</v>
      </c>
      <c r="M79" s="64">
        <v>1314</v>
      </c>
      <c r="N79" s="64">
        <f t="shared" si="14"/>
        <v>2675</v>
      </c>
      <c r="O79" s="130">
        <f t="shared" si="11"/>
        <v>3.8914905786576665E-5</v>
      </c>
      <c r="P79" s="64">
        <v>1293</v>
      </c>
      <c r="Q79" s="64">
        <v>1307</v>
      </c>
      <c r="R79" s="64">
        <f t="shared" si="12"/>
        <v>2600</v>
      </c>
      <c r="S79" s="131">
        <f t="shared" si="15"/>
        <v>2.8846153846153744E-2</v>
      </c>
    </row>
    <row r="80" spans="2:19" ht="16.5" x14ac:dyDescent="0.3">
      <c r="B80" s="129" t="s">
        <v>214</v>
      </c>
      <c r="C80" s="62" t="s">
        <v>214</v>
      </c>
      <c r="D80" s="63">
        <v>124</v>
      </c>
      <c r="E80" s="64">
        <v>122</v>
      </c>
      <c r="F80" s="64">
        <f t="shared" si="8"/>
        <v>246</v>
      </c>
      <c r="G80" s="130">
        <f t="shared" si="9"/>
        <v>3.8397392723381903E-5</v>
      </c>
      <c r="H80" s="63">
        <v>714</v>
      </c>
      <c r="I80" s="64">
        <v>627</v>
      </c>
      <c r="J80" s="64">
        <f t="shared" si="10"/>
        <v>1341</v>
      </c>
      <c r="K80" s="130">
        <f t="shared" si="13"/>
        <v>-0.81655480984340045</v>
      </c>
      <c r="L80" s="63">
        <v>2832</v>
      </c>
      <c r="M80" s="64">
        <v>2527</v>
      </c>
      <c r="N80" s="64">
        <f t="shared" si="14"/>
        <v>5359</v>
      </c>
      <c r="O80" s="130">
        <f t="shared" si="11"/>
        <v>7.7960740228136198E-5</v>
      </c>
      <c r="P80" s="64">
        <v>6887</v>
      </c>
      <c r="Q80" s="64">
        <v>6239</v>
      </c>
      <c r="R80" s="64">
        <f t="shared" si="12"/>
        <v>13126</v>
      </c>
      <c r="S80" s="131">
        <f t="shared" si="15"/>
        <v>-0.59172634465945451</v>
      </c>
    </row>
    <row r="81" spans="2:19" ht="16.5" x14ac:dyDescent="0.3">
      <c r="B81" s="129" t="s">
        <v>458</v>
      </c>
      <c r="C81" s="62" t="s">
        <v>168</v>
      </c>
      <c r="D81" s="63">
        <v>121</v>
      </c>
      <c r="E81" s="64">
        <v>96</v>
      </c>
      <c r="F81" s="64">
        <f t="shared" si="8"/>
        <v>217</v>
      </c>
      <c r="G81" s="130">
        <f t="shared" si="9"/>
        <v>3.3870870816966963E-5</v>
      </c>
      <c r="H81" s="63">
        <v>203</v>
      </c>
      <c r="I81" s="64">
        <v>179</v>
      </c>
      <c r="J81" s="64">
        <f t="shared" si="10"/>
        <v>382</v>
      </c>
      <c r="K81" s="130">
        <f t="shared" si="13"/>
        <v>-0.43193717277486909</v>
      </c>
      <c r="L81" s="63">
        <v>2302</v>
      </c>
      <c r="M81" s="64">
        <v>2021</v>
      </c>
      <c r="N81" s="64">
        <f t="shared" si="14"/>
        <v>4323</v>
      </c>
      <c r="O81" s="130">
        <f t="shared" si="11"/>
        <v>6.2889397276774168E-5</v>
      </c>
      <c r="P81" s="64">
        <v>2623</v>
      </c>
      <c r="Q81" s="64">
        <v>2296</v>
      </c>
      <c r="R81" s="64">
        <f t="shared" si="12"/>
        <v>4919</v>
      </c>
      <c r="S81" s="131">
        <f t="shared" si="15"/>
        <v>-0.12116283797519822</v>
      </c>
    </row>
    <row r="82" spans="2:19" ht="16.5" x14ac:dyDescent="0.3">
      <c r="B82" s="129" t="s">
        <v>67</v>
      </c>
      <c r="C82" s="62" t="s">
        <v>132</v>
      </c>
      <c r="D82" s="63">
        <v>120</v>
      </c>
      <c r="E82" s="64">
        <v>105</v>
      </c>
      <c r="F82" s="64">
        <f t="shared" si="8"/>
        <v>225</v>
      </c>
      <c r="G82" s="130">
        <f t="shared" si="9"/>
        <v>3.5119566515288328E-5</v>
      </c>
      <c r="H82" s="63">
        <v>66</v>
      </c>
      <c r="I82" s="64">
        <v>52</v>
      </c>
      <c r="J82" s="64">
        <f t="shared" si="10"/>
        <v>118</v>
      </c>
      <c r="K82" s="130">
        <f t="shared" si="13"/>
        <v>0.90677966101694918</v>
      </c>
      <c r="L82" s="63">
        <v>906</v>
      </c>
      <c r="M82" s="64">
        <v>967</v>
      </c>
      <c r="N82" s="64">
        <f t="shared" si="14"/>
        <v>1873</v>
      </c>
      <c r="O82" s="130">
        <f t="shared" si="11"/>
        <v>2.7247707864769379E-5</v>
      </c>
      <c r="P82" s="64">
        <v>740</v>
      </c>
      <c r="Q82" s="64">
        <v>787</v>
      </c>
      <c r="R82" s="64">
        <f t="shared" si="12"/>
        <v>1527</v>
      </c>
      <c r="S82" s="131">
        <f t="shared" si="15"/>
        <v>0.22658808120497698</v>
      </c>
    </row>
    <row r="83" spans="2:19" ht="16.5" x14ac:dyDescent="0.3">
      <c r="B83" s="129" t="s">
        <v>101</v>
      </c>
      <c r="C83" s="62" t="s">
        <v>101</v>
      </c>
      <c r="D83" s="63">
        <v>119</v>
      </c>
      <c r="E83" s="64">
        <v>133</v>
      </c>
      <c r="F83" s="64">
        <f t="shared" si="8"/>
        <v>252</v>
      </c>
      <c r="G83" s="130">
        <f t="shared" si="9"/>
        <v>3.933391449712293E-5</v>
      </c>
      <c r="H83" s="63">
        <v>110</v>
      </c>
      <c r="I83" s="64">
        <v>105</v>
      </c>
      <c r="J83" s="64">
        <f t="shared" si="10"/>
        <v>215</v>
      </c>
      <c r="K83" s="130">
        <f t="shared" si="13"/>
        <v>0.17209302325581399</v>
      </c>
      <c r="L83" s="63">
        <v>989</v>
      </c>
      <c r="M83" s="64">
        <v>1120</v>
      </c>
      <c r="N83" s="64">
        <f t="shared" si="14"/>
        <v>2109</v>
      </c>
      <c r="O83" s="130">
        <f t="shared" si="11"/>
        <v>3.0680948150986981E-5</v>
      </c>
      <c r="P83" s="64">
        <v>1248</v>
      </c>
      <c r="Q83" s="64">
        <v>1323</v>
      </c>
      <c r="R83" s="64">
        <f t="shared" si="12"/>
        <v>2571</v>
      </c>
      <c r="S83" s="131">
        <f t="shared" si="15"/>
        <v>-0.17969661610268373</v>
      </c>
    </row>
    <row r="84" spans="2:19" ht="16.5" x14ac:dyDescent="0.3">
      <c r="B84" s="129" t="s">
        <v>200</v>
      </c>
      <c r="C84" s="62" t="s">
        <v>200</v>
      </c>
      <c r="D84" s="63">
        <v>118</v>
      </c>
      <c r="E84" s="64">
        <v>135</v>
      </c>
      <c r="F84" s="64">
        <f t="shared" si="8"/>
        <v>253</v>
      </c>
      <c r="G84" s="130">
        <f t="shared" si="9"/>
        <v>3.9490001459413099E-5</v>
      </c>
      <c r="H84" s="63">
        <v>401</v>
      </c>
      <c r="I84" s="64">
        <v>382</v>
      </c>
      <c r="J84" s="64">
        <f t="shared" si="10"/>
        <v>783</v>
      </c>
      <c r="K84" s="130">
        <f t="shared" si="13"/>
        <v>-0.67688378033205621</v>
      </c>
      <c r="L84" s="63">
        <v>2137</v>
      </c>
      <c r="M84" s="64">
        <v>1922</v>
      </c>
      <c r="N84" s="64">
        <f t="shared" si="14"/>
        <v>4059</v>
      </c>
      <c r="O84" s="130">
        <f t="shared" si="11"/>
        <v>5.904882339727651E-5</v>
      </c>
      <c r="P84" s="64">
        <v>4748</v>
      </c>
      <c r="Q84" s="64">
        <v>4314</v>
      </c>
      <c r="R84" s="64">
        <f t="shared" si="12"/>
        <v>9062</v>
      </c>
      <c r="S84" s="131">
        <f t="shared" si="15"/>
        <v>-0.55208563231074814</v>
      </c>
    </row>
    <row r="85" spans="2:19" ht="16.5" x14ac:dyDescent="0.3">
      <c r="B85" s="129" t="s">
        <v>128</v>
      </c>
      <c r="C85" s="62" t="s">
        <v>128</v>
      </c>
      <c r="D85" s="63">
        <v>111</v>
      </c>
      <c r="E85" s="64">
        <v>105</v>
      </c>
      <c r="F85" s="64">
        <f t="shared" si="8"/>
        <v>216</v>
      </c>
      <c r="G85" s="130">
        <f t="shared" si="9"/>
        <v>3.3714783854676794E-5</v>
      </c>
      <c r="H85" s="63">
        <v>106</v>
      </c>
      <c r="I85" s="64">
        <v>94</v>
      </c>
      <c r="J85" s="64">
        <f t="shared" si="10"/>
        <v>200</v>
      </c>
      <c r="K85" s="130">
        <f t="shared" si="13"/>
        <v>8.0000000000000071E-2</v>
      </c>
      <c r="L85" s="63">
        <v>1177</v>
      </c>
      <c r="M85" s="64">
        <v>1187</v>
      </c>
      <c r="N85" s="64">
        <f t="shared" si="14"/>
        <v>2364</v>
      </c>
      <c r="O85" s="130">
        <f t="shared" si="11"/>
        <v>3.4390593375501771E-5</v>
      </c>
      <c r="P85" s="64">
        <v>1088</v>
      </c>
      <c r="Q85" s="64">
        <v>1008</v>
      </c>
      <c r="R85" s="64">
        <f t="shared" si="12"/>
        <v>2096</v>
      </c>
      <c r="S85" s="131">
        <f t="shared" si="15"/>
        <v>0.12786259541984735</v>
      </c>
    </row>
    <row r="86" spans="2:19" ht="16.5" x14ac:dyDescent="0.3">
      <c r="B86" s="129" t="s">
        <v>425</v>
      </c>
      <c r="C86" s="62" t="s">
        <v>112</v>
      </c>
      <c r="D86" s="63">
        <v>94</v>
      </c>
      <c r="E86" s="64">
        <v>105</v>
      </c>
      <c r="F86" s="64">
        <f t="shared" si="8"/>
        <v>199</v>
      </c>
      <c r="G86" s="130">
        <f t="shared" si="9"/>
        <v>3.1061305495743902E-5</v>
      </c>
      <c r="H86" s="63">
        <v>178</v>
      </c>
      <c r="I86" s="64">
        <v>169</v>
      </c>
      <c r="J86" s="64">
        <f t="shared" si="10"/>
        <v>347</v>
      </c>
      <c r="K86" s="130">
        <f t="shared" si="13"/>
        <v>-0.42651296829971186</v>
      </c>
      <c r="L86" s="63">
        <v>659</v>
      </c>
      <c r="M86" s="64">
        <v>602</v>
      </c>
      <c r="N86" s="64">
        <f t="shared" si="14"/>
        <v>1261</v>
      </c>
      <c r="O86" s="130">
        <f t="shared" si="11"/>
        <v>1.8344559325933896E-5</v>
      </c>
      <c r="P86" s="64">
        <v>1065</v>
      </c>
      <c r="Q86" s="64">
        <v>1153</v>
      </c>
      <c r="R86" s="64">
        <f t="shared" si="12"/>
        <v>2218</v>
      </c>
      <c r="S86" s="131">
        <f t="shared" si="15"/>
        <v>-0.43146979260595131</v>
      </c>
    </row>
    <row r="87" spans="2:19" ht="16.5" x14ac:dyDescent="0.3">
      <c r="B87" s="129" t="s">
        <v>81</v>
      </c>
      <c r="C87" s="62" t="s">
        <v>81</v>
      </c>
      <c r="D87" s="63">
        <v>91</v>
      </c>
      <c r="E87" s="64">
        <v>84</v>
      </c>
      <c r="F87" s="64">
        <f t="shared" si="8"/>
        <v>175</v>
      </c>
      <c r="G87" s="130">
        <f t="shared" si="9"/>
        <v>2.731521840077981E-5</v>
      </c>
      <c r="H87" s="63">
        <v>62</v>
      </c>
      <c r="I87" s="64">
        <v>52</v>
      </c>
      <c r="J87" s="64">
        <f t="shared" si="10"/>
        <v>114</v>
      </c>
      <c r="K87" s="130">
        <f t="shared" si="13"/>
        <v>0.53508771929824572</v>
      </c>
      <c r="L87" s="63">
        <v>815</v>
      </c>
      <c r="M87" s="64">
        <v>767</v>
      </c>
      <c r="N87" s="64">
        <f t="shared" si="14"/>
        <v>1582</v>
      </c>
      <c r="O87" s="130">
        <f t="shared" si="11"/>
        <v>2.3014348020323094E-5</v>
      </c>
      <c r="P87" s="64">
        <v>768</v>
      </c>
      <c r="Q87" s="64">
        <v>742</v>
      </c>
      <c r="R87" s="64">
        <f t="shared" si="12"/>
        <v>1510</v>
      </c>
      <c r="S87" s="131">
        <f t="shared" si="15"/>
        <v>4.7682119205298079E-2</v>
      </c>
    </row>
    <row r="88" spans="2:19" ht="16.5" x14ac:dyDescent="0.3">
      <c r="B88" s="129" t="s">
        <v>464</v>
      </c>
      <c r="C88" s="62" t="s">
        <v>85</v>
      </c>
      <c r="D88" s="63">
        <v>78</v>
      </c>
      <c r="E88" s="64">
        <v>72</v>
      </c>
      <c r="F88" s="64">
        <f t="shared" si="8"/>
        <v>150</v>
      </c>
      <c r="G88" s="130">
        <f t="shared" si="9"/>
        <v>2.3413044343525553E-5</v>
      </c>
      <c r="H88" s="63">
        <v>81</v>
      </c>
      <c r="I88" s="64">
        <v>75</v>
      </c>
      <c r="J88" s="64">
        <f t="shared" si="10"/>
        <v>156</v>
      </c>
      <c r="K88" s="130">
        <f t="shared" si="13"/>
        <v>-3.8461538461538436E-2</v>
      </c>
      <c r="L88" s="63">
        <v>704</v>
      </c>
      <c r="M88" s="64">
        <v>623</v>
      </c>
      <c r="N88" s="64">
        <f t="shared" si="14"/>
        <v>1327</v>
      </c>
      <c r="O88" s="130">
        <f t="shared" si="11"/>
        <v>1.9304702795808312E-5</v>
      </c>
      <c r="P88" s="64">
        <v>653</v>
      </c>
      <c r="Q88" s="64">
        <v>637</v>
      </c>
      <c r="R88" s="64">
        <f t="shared" si="12"/>
        <v>1290</v>
      </c>
      <c r="S88" s="131">
        <f t="shared" si="15"/>
        <v>2.8682170542635665E-2</v>
      </c>
    </row>
    <row r="89" spans="2:19" ht="16.5" x14ac:dyDescent="0.3">
      <c r="B89" s="129" t="s">
        <v>67</v>
      </c>
      <c r="C89" s="62" t="s">
        <v>169</v>
      </c>
      <c r="D89" s="63">
        <v>78</v>
      </c>
      <c r="E89" s="64">
        <v>87</v>
      </c>
      <c r="F89" s="64">
        <f t="shared" si="8"/>
        <v>165</v>
      </c>
      <c r="G89" s="130">
        <f t="shared" si="9"/>
        <v>2.5754348777878107E-5</v>
      </c>
      <c r="H89" s="63">
        <v>90</v>
      </c>
      <c r="I89" s="64">
        <v>68</v>
      </c>
      <c r="J89" s="64">
        <f t="shared" si="10"/>
        <v>158</v>
      </c>
      <c r="K89" s="130">
        <f t="shared" si="13"/>
        <v>4.4303797468354444E-2</v>
      </c>
      <c r="L89" s="63">
        <v>552</v>
      </c>
      <c r="M89" s="64">
        <v>589</v>
      </c>
      <c r="N89" s="64">
        <f t="shared" si="14"/>
        <v>1141</v>
      </c>
      <c r="O89" s="130">
        <f t="shared" si="11"/>
        <v>1.6598843926162232E-5</v>
      </c>
      <c r="P89" s="64">
        <v>584</v>
      </c>
      <c r="Q89" s="64">
        <v>591</v>
      </c>
      <c r="R89" s="64">
        <f t="shared" si="12"/>
        <v>1175</v>
      </c>
      <c r="S89" s="131">
        <f t="shared" si="15"/>
        <v>-2.8936170212765955E-2</v>
      </c>
    </row>
    <row r="90" spans="2:19" ht="16.5" x14ac:dyDescent="0.3">
      <c r="B90" s="129" t="s">
        <v>173</v>
      </c>
      <c r="C90" s="62" t="s">
        <v>190</v>
      </c>
      <c r="D90" s="63">
        <v>73</v>
      </c>
      <c r="E90" s="64">
        <v>58</v>
      </c>
      <c r="F90" s="64">
        <f t="shared" si="8"/>
        <v>131</v>
      </c>
      <c r="G90" s="130">
        <f t="shared" si="9"/>
        <v>2.0447392060012316E-5</v>
      </c>
      <c r="H90" s="63">
        <v>67</v>
      </c>
      <c r="I90" s="64">
        <v>67</v>
      </c>
      <c r="J90" s="64">
        <f t="shared" si="10"/>
        <v>134</v>
      </c>
      <c r="K90" s="130">
        <f t="shared" si="13"/>
        <v>-2.2388059701492491E-2</v>
      </c>
      <c r="L90" s="63">
        <v>595</v>
      </c>
      <c r="M90" s="64">
        <v>548</v>
      </c>
      <c r="N90" s="64">
        <f t="shared" si="14"/>
        <v>1143</v>
      </c>
      <c r="O90" s="130">
        <f t="shared" si="11"/>
        <v>1.6627939182825093E-5</v>
      </c>
      <c r="P90" s="64">
        <v>592</v>
      </c>
      <c r="Q90" s="64">
        <v>586</v>
      </c>
      <c r="R90" s="64">
        <f t="shared" si="12"/>
        <v>1178</v>
      </c>
      <c r="S90" s="131">
        <f t="shared" si="15"/>
        <v>-2.9711375212224111E-2</v>
      </c>
    </row>
    <row r="91" spans="2:19" ht="16.5" x14ac:dyDescent="0.3">
      <c r="B91" s="129" t="s">
        <v>466</v>
      </c>
      <c r="C91" s="62" t="s">
        <v>100</v>
      </c>
      <c r="D91" s="63">
        <v>64</v>
      </c>
      <c r="E91" s="64">
        <v>69</v>
      </c>
      <c r="F91" s="64">
        <f t="shared" si="8"/>
        <v>133</v>
      </c>
      <c r="G91" s="130">
        <f t="shared" si="9"/>
        <v>2.0759565984592658E-5</v>
      </c>
      <c r="H91" s="63">
        <v>113</v>
      </c>
      <c r="I91" s="64">
        <v>121</v>
      </c>
      <c r="J91" s="64">
        <f t="shared" si="10"/>
        <v>234</v>
      </c>
      <c r="K91" s="130">
        <f t="shared" si="13"/>
        <v>-0.43162393162393164</v>
      </c>
      <c r="L91" s="63">
        <v>678</v>
      </c>
      <c r="M91" s="64">
        <v>741</v>
      </c>
      <c r="N91" s="64">
        <f t="shared" si="14"/>
        <v>1419</v>
      </c>
      <c r="O91" s="130">
        <f t="shared" si="11"/>
        <v>2.064308460229992E-5</v>
      </c>
      <c r="P91" s="64">
        <v>1032</v>
      </c>
      <c r="Q91" s="64">
        <v>1088</v>
      </c>
      <c r="R91" s="64">
        <f t="shared" si="12"/>
        <v>2120</v>
      </c>
      <c r="S91" s="131">
        <f t="shared" si="15"/>
        <v>-0.33066037735849052</v>
      </c>
    </row>
    <row r="92" spans="2:19" ht="16.5" x14ac:dyDescent="0.3">
      <c r="B92" s="129" t="s">
        <v>67</v>
      </c>
      <c r="C92" s="62" t="s">
        <v>113</v>
      </c>
      <c r="D92" s="63">
        <v>64</v>
      </c>
      <c r="E92" s="64">
        <v>94</v>
      </c>
      <c r="F92" s="64">
        <f t="shared" si="8"/>
        <v>158</v>
      </c>
      <c r="G92" s="130">
        <f t="shared" si="9"/>
        <v>2.4661740041846915E-5</v>
      </c>
      <c r="H92" s="63">
        <v>105</v>
      </c>
      <c r="I92" s="64">
        <v>85</v>
      </c>
      <c r="J92" s="64">
        <f t="shared" si="10"/>
        <v>190</v>
      </c>
      <c r="K92" s="130">
        <f t="shared" si="13"/>
        <v>-0.16842105263157892</v>
      </c>
      <c r="L92" s="63">
        <v>797</v>
      </c>
      <c r="M92" s="64">
        <v>907</v>
      </c>
      <c r="N92" s="64">
        <f t="shared" si="14"/>
        <v>1704</v>
      </c>
      <c r="O92" s="130">
        <f t="shared" si="11"/>
        <v>2.4789158676757619E-5</v>
      </c>
      <c r="P92" s="64">
        <v>865</v>
      </c>
      <c r="Q92" s="64">
        <v>984</v>
      </c>
      <c r="R92" s="64">
        <f t="shared" si="12"/>
        <v>1849</v>
      </c>
      <c r="S92" s="131">
        <f t="shared" si="15"/>
        <v>-7.8420767982693373E-2</v>
      </c>
    </row>
    <row r="93" spans="2:19" ht="16.5" x14ac:dyDescent="0.3">
      <c r="B93" s="129" t="s">
        <v>173</v>
      </c>
      <c r="C93" s="62" t="s">
        <v>221</v>
      </c>
      <c r="D93" s="63">
        <v>63</v>
      </c>
      <c r="E93" s="64">
        <v>47</v>
      </c>
      <c r="F93" s="64">
        <f t="shared" si="8"/>
        <v>110</v>
      </c>
      <c r="G93" s="130">
        <f t="shared" si="9"/>
        <v>1.7169565851918738E-5</v>
      </c>
      <c r="H93" s="63">
        <v>29</v>
      </c>
      <c r="I93" s="64">
        <v>59</v>
      </c>
      <c r="J93" s="64">
        <f t="shared" si="10"/>
        <v>88</v>
      </c>
      <c r="K93" s="130">
        <f t="shared" si="13"/>
        <v>0.25</v>
      </c>
      <c r="L93" s="63">
        <v>525</v>
      </c>
      <c r="M93" s="64">
        <v>514</v>
      </c>
      <c r="N93" s="64">
        <f t="shared" si="14"/>
        <v>1039</v>
      </c>
      <c r="O93" s="130">
        <f t="shared" si="11"/>
        <v>1.5114985836356318E-5</v>
      </c>
      <c r="P93" s="64">
        <v>417</v>
      </c>
      <c r="Q93" s="64">
        <v>405</v>
      </c>
      <c r="R93" s="64">
        <f t="shared" si="12"/>
        <v>822</v>
      </c>
      <c r="S93" s="131">
        <f t="shared" si="15"/>
        <v>0.26399026763990263</v>
      </c>
    </row>
    <row r="94" spans="2:19" ht="16.5" x14ac:dyDescent="0.3">
      <c r="B94" s="129" t="s">
        <v>462</v>
      </c>
      <c r="C94" s="62" t="s">
        <v>139</v>
      </c>
      <c r="D94" s="63">
        <v>61</v>
      </c>
      <c r="E94" s="64">
        <v>77</v>
      </c>
      <c r="F94" s="64">
        <f t="shared" si="8"/>
        <v>138</v>
      </c>
      <c r="G94" s="130">
        <f t="shared" si="9"/>
        <v>2.1540000796043509E-5</v>
      </c>
      <c r="H94" s="63">
        <v>77</v>
      </c>
      <c r="I94" s="64">
        <v>61</v>
      </c>
      <c r="J94" s="64">
        <f t="shared" si="10"/>
        <v>138</v>
      </c>
      <c r="K94" s="130">
        <f t="shared" si="13"/>
        <v>0</v>
      </c>
      <c r="L94" s="63">
        <v>1027</v>
      </c>
      <c r="M94" s="64">
        <v>1015</v>
      </c>
      <c r="N94" s="64">
        <f t="shared" si="14"/>
        <v>2042</v>
      </c>
      <c r="O94" s="130">
        <f t="shared" si="11"/>
        <v>2.9706257052781136E-5</v>
      </c>
      <c r="P94" s="64">
        <v>310</v>
      </c>
      <c r="Q94" s="64">
        <v>295</v>
      </c>
      <c r="R94" s="64">
        <f t="shared" si="12"/>
        <v>605</v>
      </c>
      <c r="S94" s="131">
        <f t="shared" si="15"/>
        <v>2.3752066115702481</v>
      </c>
    </row>
    <row r="95" spans="2:19" ht="16.5" x14ac:dyDescent="0.3">
      <c r="B95" s="129" t="s">
        <v>206</v>
      </c>
      <c r="C95" s="62" t="s">
        <v>150</v>
      </c>
      <c r="D95" s="63">
        <v>61</v>
      </c>
      <c r="E95" s="64">
        <v>62</v>
      </c>
      <c r="F95" s="64">
        <f t="shared" si="8"/>
        <v>123</v>
      </c>
      <c r="G95" s="130">
        <f t="shared" si="9"/>
        <v>1.9198696361690951E-5</v>
      </c>
      <c r="H95" s="63">
        <v>82</v>
      </c>
      <c r="I95" s="64">
        <v>99</v>
      </c>
      <c r="J95" s="64">
        <f t="shared" si="10"/>
        <v>181</v>
      </c>
      <c r="K95" s="130">
        <f t="shared" si="13"/>
        <v>-0.3204419889502762</v>
      </c>
      <c r="L95" s="63">
        <v>730</v>
      </c>
      <c r="M95" s="64">
        <v>759</v>
      </c>
      <c r="N95" s="64">
        <f t="shared" si="14"/>
        <v>1489</v>
      </c>
      <c r="O95" s="130">
        <f t="shared" si="11"/>
        <v>2.1661418585500058E-5</v>
      </c>
      <c r="P95" s="64">
        <v>749</v>
      </c>
      <c r="Q95" s="64">
        <v>762</v>
      </c>
      <c r="R95" s="64">
        <f t="shared" si="12"/>
        <v>1511</v>
      </c>
      <c r="S95" s="131">
        <f t="shared" si="15"/>
        <v>-1.4559894109861027E-2</v>
      </c>
    </row>
    <row r="96" spans="2:19" ht="16.5" x14ac:dyDescent="0.3">
      <c r="B96" s="129" t="s">
        <v>173</v>
      </c>
      <c r="C96" s="62" t="s">
        <v>173</v>
      </c>
      <c r="D96" s="63">
        <v>54</v>
      </c>
      <c r="E96" s="64">
        <v>47</v>
      </c>
      <c r="F96" s="64">
        <f t="shared" si="8"/>
        <v>101</v>
      </c>
      <c r="G96" s="130">
        <f t="shared" si="9"/>
        <v>1.5764783191307204E-5</v>
      </c>
      <c r="H96" s="63">
        <v>86</v>
      </c>
      <c r="I96" s="64">
        <v>56</v>
      </c>
      <c r="J96" s="64">
        <f t="shared" si="10"/>
        <v>142</v>
      </c>
      <c r="K96" s="130">
        <f t="shared" si="13"/>
        <v>-0.28873239436619713</v>
      </c>
      <c r="L96" s="63">
        <v>661</v>
      </c>
      <c r="M96" s="64">
        <v>680</v>
      </c>
      <c r="N96" s="64">
        <f t="shared" si="14"/>
        <v>1341</v>
      </c>
      <c r="O96" s="130">
        <f t="shared" si="11"/>
        <v>1.9508369592448338E-5</v>
      </c>
      <c r="P96" s="64">
        <v>907</v>
      </c>
      <c r="Q96" s="64">
        <v>852</v>
      </c>
      <c r="R96" s="64">
        <f t="shared" si="12"/>
        <v>1759</v>
      </c>
      <c r="S96" s="131">
        <f t="shared" si="15"/>
        <v>-0.23763501989766911</v>
      </c>
    </row>
    <row r="97" spans="2:19" ht="16.5" x14ac:dyDescent="0.3">
      <c r="B97" s="129" t="s">
        <v>67</v>
      </c>
      <c r="C97" s="62" t="s">
        <v>212</v>
      </c>
      <c r="D97" s="63">
        <v>51</v>
      </c>
      <c r="E97" s="64">
        <v>51</v>
      </c>
      <c r="F97" s="64">
        <f t="shared" si="8"/>
        <v>102</v>
      </c>
      <c r="G97" s="130">
        <f t="shared" si="9"/>
        <v>1.5920870153597377E-5</v>
      </c>
      <c r="H97" s="63">
        <v>36</v>
      </c>
      <c r="I97" s="64">
        <v>35</v>
      </c>
      <c r="J97" s="64">
        <f t="shared" si="10"/>
        <v>71</v>
      </c>
      <c r="K97" s="130">
        <f t="shared" si="13"/>
        <v>0.43661971830985924</v>
      </c>
      <c r="L97" s="63">
        <v>624</v>
      </c>
      <c r="M97" s="64">
        <v>731</v>
      </c>
      <c r="N97" s="64">
        <f t="shared" si="14"/>
        <v>1355</v>
      </c>
      <c r="O97" s="130">
        <f t="shared" si="11"/>
        <v>1.9712036389088364E-5</v>
      </c>
      <c r="P97" s="64">
        <v>311</v>
      </c>
      <c r="Q97" s="64">
        <v>349</v>
      </c>
      <c r="R97" s="64">
        <f t="shared" si="12"/>
        <v>660</v>
      </c>
      <c r="S97" s="131">
        <f t="shared" si="15"/>
        <v>1.0530303030303032</v>
      </c>
    </row>
    <row r="98" spans="2:19" ht="16.5" x14ac:dyDescent="0.3">
      <c r="B98" s="129" t="s">
        <v>160</v>
      </c>
      <c r="C98" s="62" t="s">
        <v>160</v>
      </c>
      <c r="D98" s="63">
        <v>48</v>
      </c>
      <c r="E98" s="64">
        <v>46</v>
      </c>
      <c r="F98" s="64">
        <f t="shared" si="8"/>
        <v>94</v>
      </c>
      <c r="G98" s="130">
        <f t="shared" si="9"/>
        <v>1.4672174455276012E-5</v>
      </c>
      <c r="H98" s="63">
        <v>173</v>
      </c>
      <c r="I98" s="64">
        <v>178</v>
      </c>
      <c r="J98" s="64">
        <f t="shared" si="10"/>
        <v>351</v>
      </c>
      <c r="K98" s="130">
        <f t="shared" si="13"/>
        <v>-0.73219373219373218</v>
      </c>
      <c r="L98" s="63">
        <v>850</v>
      </c>
      <c r="M98" s="64">
        <v>851</v>
      </c>
      <c r="N98" s="64">
        <f t="shared" si="14"/>
        <v>1701</v>
      </c>
      <c r="O98" s="130">
        <f t="shared" si="11"/>
        <v>2.4745515791763329E-5</v>
      </c>
      <c r="P98" s="64">
        <v>1584</v>
      </c>
      <c r="Q98" s="64">
        <v>1585</v>
      </c>
      <c r="R98" s="64">
        <f t="shared" si="12"/>
        <v>3169</v>
      </c>
      <c r="S98" s="131">
        <f t="shared" si="15"/>
        <v>-0.46323761438939726</v>
      </c>
    </row>
    <row r="99" spans="2:19" ht="16.5" x14ac:dyDescent="0.3">
      <c r="B99" s="129" t="s">
        <v>465</v>
      </c>
      <c r="C99" s="62" t="s">
        <v>186</v>
      </c>
      <c r="D99" s="63">
        <v>47</v>
      </c>
      <c r="E99" s="64">
        <v>46</v>
      </c>
      <c r="F99" s="64">
        <f t="shared" si="8"/>
        <v>93</v>
      </c>
      <c r="G99" s="130">
        <f t="shared" si="9"/>
        <v>1.4516087492985843E-5</v>
      </c>
      <c r="H99" s="63">
        <v>33</v>
      </c>
      <c r="I99" s="64">
        <v>41</v>
      </c>
      <c r="J99" s="64">
        <f t="shared" si="10"/>
        <v>74</v>
      </c>
      <c r="K99" s="130">
        <f t="shared" si="13"/>
        <v>0.2567567567567568</v>
      </c>
      <c r="L99" s="63">
        <v>744</v>
      </c>
      <c r="M99" s="64">
        <v>722</v>
      </c>
      <c r="N99" s="64">
        <f t="shared" si="14"/>
        <v>1466</v>
      </c>
      <c r="O99" s="130">
        <f t="shared" si="11"/>
        <v>2.1326823133877152E-5</v>
      </c>
      <c r="P99" s="64">
        <v>387</v>
      </c>
      <c r="Q99" s="64">
        <v>433</v>
      </c>
      <c r="R99" s="64">
        <f t="shared" si="12"/>
        <v>820</v>
      </c>
      <c r="S99" s="131">
        <f t="shared" si="15"/>
        <v>0.78780487804878052</v>
      </c>
    </row>
    <row r="100" spans="2:19" ht="16.5" x14ac:dyDescent="0.3">
      <c r="B100" s="129" t="s">
        <v>469</v>
      </c>
      <c r="C100" s="62" t="s">
        <v>151</v>
      </c>
      <c r="D100" s="63">
        <v>47</v>
      </c>
      <c r="E100" s="64">
        <v>51</v>
      </c>
      <c r="F100" s="64">
        <f t="shared" si="8"/>
        <v>98</v>
      </c>
      <c r="G100" s="130">
        <f t="shared" si="9"/>
        <v>1.5296522304436694E-5</v>
      </c>
      <c r="H100" s="63">
        <v>67</v>
      </c>
      <c r="I100" s="64">
        <v>77</v>
      </c>
      <c r="J100" s="64">
        <f t="shared" si="10"/>
        <v>144</v>
      </c>
      <c r="K100" s="130">
        <f t="shared" si="13"/>
        <v>-0.31944444444444442</v>
      </c>
      <c r="L100" s="63">
        <v>390</v>
      </c>
      <c r="M100" s="64">
        <v>398</v>
      </c>
      <c r="N100" s="64">
        <f t="shared" si="14"/>
        <v>788</v>
      </c>
      <c r="O100" s="130">
        <f t="shared" si="11"/>
        <v>1.1463531125167256E-5</v>
      </c>
      <c r="P100" s="64">
        <v>449</v>
      </c>
      <c r="Q100" s="64">
        <v>423</v>
      </c>
      <c r="R100" s="64">
        <f t="shared" si="12"/>
        <v>872</v>
      </c>
      <c r="S100" s="131">
        <f t="shared" si="15"/>
        <v>-9.6330275229357776E-2</v>
      </c>
    </row>
    <row r="101" spans="2:19" ht="16.5" x14ac:dyDescent="0.3">
      <c r="B101" s="129" t="s">
        <v>467</v>
      </c>
      <c r="C101" s="62" t="s">
        <v>204</v>
      </c>
      <c r="D101" s="63">
        <v>46</v>
      </c>
      <c r="E101" s="64">
        <v>34</v>
      </c>
      <c r="F101" s="64">
        <f t="shared" si="8"/>
        <v>80</v>
      </c>
      <c r="G101" s="130">
        <f t="shared" si="9"/>
        <v>1.2486956983213628E-5</v>
      </c>
      <c r="H101" s="63">
        <v>57</v>
      </c>
      <c r="I101" s="64">
        <v>52</v>
      </c>
      <c r="J101" s="64">
        <f t="shared" si="10"/>
        <v>109</v>
      </c>
      <c r="K101" s="130">
        <f t="shared" si="13"/>
        <v>-0.26605504587155959</v>
      </c>
      <c r="L101" s="63">
        <v>429</v>
      </c>
      <c r="M101" s="64">
        <v>435</v>
      </c>
      <c r="N101" s="64">
        <f t="shared" si="14"/>
        <v>864</v>
      </c>
      <c r="O101" s="130">
        <f t="shared" si="11"/>
        <v>1.2569150878355976E-5</v>
      </c>
      <c r="P101" s="64">
        <v>604</v>
      </c>
      <c r="Q101" s="64">
        <v>568</v>
      </c>
      <c r="R101" s="64">
        <f t="shared" si="12"/>
        <v>1172</v>
      </c>
      <c r="S101" s="131">
        <f t="shared" si="15"/>
        <v>-0.26279863481228671</v>
      </c>
    </row>
    <row r="102" spans="2:19" ht="16.5" x14ac:dyDescent="0.3">
      <c r="B102" s="129" t="s">
        <v>496</v>
      </c>
      <c r="C102" s="62" t="s">
        <v>267</v>
      </c>
      <c r="D102" s="63">
        <v>42</v>
      </c>
      <c r="E102" s="64">
        <v>45</v>
      </c>
      <c r="F102" s="64">
        <f t="shared" si="8"/>
        <v>87</v>
      </c>
      <c r="G102" s="130">
        <f t="shared" si="9"/>
        <v>1.3579565719244821E-5</v>
      </c>
      <c r="H102" s="63">
        <v>35</v>
      </c>
      <c r="I102" s="64">
        <v>31</v>
      </c>
      <c r="J102" s="64">
        <f t="shared" si="10"/>
        <v>66</v>
      </c>
      <c r="K102" s="130">
        <f t="shared" si="13"/>
        <v>0.31818181818181812</v>
      </c>
      <c r="L102" s="63">
        <v>1123</v>
      </c>
      <c r="M102" s="64">
        <v>1036</v>
      </c>
      <c r="N102" s="64">
        <f t="shared" si="14"/>
        <v>2159</v>
      </c>
      <c r="O102" s="130">
        <f t="shared" si="11"/>
        <v>3.1408329567558507E-5</v>
      </c>
      <c r="P102" s="64">
        <v>184</v>
      </c>
      <c r="Q102" s="64">
        <v>197</v>
      </c>
      <c r="R102" s="64">
        <f t="shared" si="12"/>
        <v>381</v>
      </c>
      <c r="S102" s="131">
        <f t="shared" si="15"/>
        <v>4.666666666666667</v>
      </c>
    </row>
    <row r="103" spans="2:19" ht="16.5" x14ac:dyDescent="0.3">
      <c r="B103" s="129" t="s">
        <v>460</v>
      </c>
      <c r="C103" s="62" t="s">
        <v>83</v>
      </c>
      <c r="D103" s="63">
        <v>41</v>
      </c>
      <c r="E103" s="64">
        <v>39</v>
      </c>
      <c r="F103" s="64">
        <f t="shared" si="8"/>
        <v>80</v>
      </c>
      <c r="G103" s="130">
        <f t="shared" si="9"/>
        <v>1.2486956983213628E-5</v>
      </c>
      <c r="H103" s="63">
        <v>68</v>
      </c>
      <c r="I103" s="64">
        <v>80</v>
      </c>
      <c r="J103" s="64">
        <f t="shared" si="10"/>
        <v>148</v>
      </c>
      <c r="K103" s="130">
        <f t="shared" si="13"/>
        <v>-0.45945945945945943</v>
      </c>
      <c r="L103" s="63">
        <v>1614</v>
      </c>
      <c r="M103" s="64">
        <v>1627</v>
      </c>
      <c r="N103" s="64">
        <f t="shared" si="14"/>
        <v>3241</v>
      </c>
      <c r="O103" s="130">
        <f t="shared" si="11"/>
        <v>4.7148863422166341E-5</v>
      </c>
      <c r="P103" s="64">
        <v>575</v>
      </c>
      <c r="Q103" s="64">
        <v>622</v>
      </c>
      <c r="R103" s="64">
        <f t="shared" si="12"/>
        <v>1197</v>
      </c>
      <c r="S103" s="131">
        <f t="shared" si="15"/>
        <v>1.7076023391812867</v>
      </c>
    </row>
    <row r="104" spans="2:19" ht="16.5" x14ac:dyDescent="0.3">
      <c r="B104" s="129" t="s">
        <v>67</v>
      </c>
      <c r="C104" s="62" t="s">
        <v>196</v>
      </c>
      <c r="D104" s="63">
        <v>38</v>
      </c>
      <c r="E104" s="64">
        <v>46</v>
      </c>
      <c r="F104" s="64">
        <f t="shared" si="8"/>
        <v>84</v>
      </c>
      <c r="G104" s="130">
        <f t="shared" si="9"/>
        <v>1.3111304832374309E-5</v>
      </c>
      <c r="H104" s="63">
        <v>62</v>
      </c>
      <c r="I104" s="64">
        <v>81</v>
      </c>
      <c r="J104" s="64">
        <f t="shared" si="10"/>
        <v>143</v>
      </c>
      <c r="K104" s="130">
        <f t="shared" si="13"/>
        <v>-0.41258741258741261</v>
      </c>
      <c r="L104" s="63">
        <v>661</v>
      </c>
      <c r="M104" s="64">
        <v>700</v>
      </c>
      <c r="N104" s="64">
        <f t="shared" si="14"/>
        <v>1361</v>
      </c>
      <c r="O104" s="130">
        <f t="shared" si="11"/>
        <v>1.9799322159076947E-5</v>
      </c>
      <c r="P104" s="64">
        <v>692</v>
      </c>
      <c r="Q104" s="64">
        <v>789</v>
      </c>
      <c r="R104" s="64">
        <f t="shared" si="12"/>
        <v>1481</v>
      </c>
      <c r="S104" s="131">
        <f t="shared" si="15"/>
        <v>-8.1026333558406494E-2</v>
      </c>
    </row>
    <row r="105" spans="2:19" ht="16.5" x14ac:dyDescent="0.3">
      <c r="B105" s="129" t="s">
        <v>67</v>
      </c>
      <c r="C105" s="62" t="s">
        <v>213</v>
      </c>
      <c r="D105" s="63">
        <v>34</v>
      </c>
      <c r="E105" s="64">
        <v>45</v>
      </c>
      <c r="F105" s="64">
        <f t="shared" si="8"/>
        <v>79</v>
      </c>
      <c r="G105" s="130">
        <f t="shared" si="9"/>
        <v>1.2330870020923457E-5</v>
      </c>
      <c r="H105" s="63">
        <v>63</v>
      </c>
      <c r="I105" s="64">
        <v>64</v>
      </c>
      <c r="J105" s="64">
        <f t="shared" si="10"/>
        <v>127</v>
      </c>
      <c r="K105" s="130">
        <f t="shared" si="13"/>
        <v>-0.37795275590551181</v>
      </c>
      <c r="L105" s="63">
        <v>569</v>
      </c>
      <c r="M105" s="64">
        <v>609</v>
      </c>
      <c r="N105" s="64">
        <f t="shared" si="14"/>
        <v>1178</v>
      </c>
      <c r="O105" s="130">
        <f t="shared" si="11"/>
        <v>1.713710617442516E-5</v>
      </c>
      <c r="P105" s="64">
        <v>419</v>
      </c>
      <c r="Q105" s="64">
        <v>411</v>
      </c>
      <c r="R105" s="64">
        <f t="shared" si="12"/>
        <v>830</v>
      </c>
      <c r="S105" s="131">
        <f t="shared" si="15"/>
        <v>0.419277108433735</v>
      </c>
    </row>
    <row r="106" spans="2:19" ht="16.5" x14ac:dyDescent="0.3">
      <c r="B106" s="129" t="s">
        <v>202</v>
      </c>
      <c r="C106" s="62" t="s">
        <v>201</v>
      </c>
      <c r="D106" s="63">
        <v>33</v>
      </c>
      <c r="E106" s="64">
        <v>37</v>
      </c>
      <c r="F106" s="64">
        <f t="shared" si="8"/>
        <v>70</v>
      </c>
      <c r="G106" s="130">
        <f t="shared" si="9"/>
        <v>1.0926087360311923E-5</v>
      </c>
      <c r="H106" s="63">
        <v>18</v>
      </c>
      <c r="I106" s="64">
        <v>18</v>
      </c>
      <c r="J106" s="64">
        <f t="shared" si="10"/>
        <v>36</v>
      </c>
      <c r="K106" s="130">
        <f t="shared" si="13"/>
        <v>0.94444444444444442</v>
      </c>
      <c r="L106" s="63">
        <v>254</v>
      </c>
      <c r="M106" s="64">
        <v>244</v>
      </c>
      <c r="N106" s="64">
        <f t="shared" si="14"/>
        <v>498</v>
      </c>
      <c r="O106" s="130">
        <f t="shared" si="11"/>
        <v>7.2447189090524027E-6</v>
      </c>
      <c r="P106" s="64">
        <v>196</v>
      </c>
      <c r="Q106" s="64">
        <v>240</v>
      </c>
      <c r="R106" s="64">
        <f t="shared" si="12"/>
        <v>436</v>
      </c>
      <c r="S106" s="131">
        <f t="shared" si="15"/>
        <v>0.14220183486238525</v>
      </c>
    </row>
    <row r="107" spans="2:19" ht="16.5" x14ac:dyDescent="0.3">
      <c r="B107" s="129" t="s">
        <v>67</v>
      </c>
      <c r="C107" s="62" t="s">
        <v>114</v>
      </c>
      <c r="D107" s="63">
        <v>30</v>
      </c>
      <c r="E107" s="64">
        <v>44</v>
      </c>
      <c r="F107" s="64">
        <f t="shared" si="8"/>
        <v>74</v>
      </c>
      <c r="G107" s="130">
        <f t="shared" si="9"/>
        <v>1.1550435209472606E-5</v>
      </c>
      <c r="H107" s="63">
        <v>35</v>
      </c>
      <c r="I107" s="64">
        <v>40</v>
      </c>
      <c r="J107" s="64">
        <f t="shared" si="10"/>
        <v>75</v>
      </c>
      <c r="K107" s="130">
        <f t="shared" si="13"/>
        <v>-1.3333333333333308E-2</v>
      </c>
      <c r="L107" s="63">
        <v>198</v>
      </c>
      <c r="M107" s="64">
        <v>230</v>
      </c>
      <c r="N107" s="64">
        <f t="shared" si="14"/>
        <v>428</v>
      </c>
      <c r="O107" s="130">
        <f t="shared" si="11"/>
        <v>6.2263849258522656E-6</v>
      </c>
      <c r="P107" s="64">
        <v>219</v>
      </c>
      <c r="Q107" s="64">
        <v>228</v>
      </c>
      <c r="R107" s="64">
        <f t="shared" si="12"/>
        <v>447</v>
      </c>
      <c r="S107" s="131">
        <f t="shared" si="15"/>
        <v>-4.2505592841163287E-2</v>
      </c>
    </row>
    <row r="108" spans="2:19" ht="16.5" x14ac:dyDescent="0.3">
      <c r="B108" s="129" t="s">
        <v>99</v>
      </c>
      <c r="C108" s="62" t="s">
        <v>99</v>
      </c>
      <c r="D108" s="63">
        <v>27</v>
      </c>
      <c r="E108" s="64">
        <v>40</v>
      </c>
      <c r="F108" s="64">
        <f t="shared" si="8"/>
        <v>67</v>
      </c>
      <c r="G108" s="130">
        <f t="shared" si="9"/>
        <v>1.0457826473441413E-5</v>
      </c>
      <c r="H108" s="63">
        <v>231</v>
      </c>
      <c r="I108" s="64">
        <v>211</v>
      </c>
      <c r="J108" s="64">
        <f t="shared" si="10"/>
        <v>442</v>
      </c>
      <c r="K108" s="130">
        <f t="shared" si="13"/>
        <v>-0.84841628959276016</v>
      </c>
      <c r="L108" s="63">
        <v>968</v>
      </c>
      <c r="M108" s="64">
        <v>1014</v>
      </c>
      <c r="N108" s="64">
        <f t="shared" si="14"/>
        <v>1982</v>
      </c>
      <c r="O108" s="130">
        <f t="shared" si="11"/>
        <v>2.8833399352895306E-5</v>
      </c>
      <c r="P108" s="64">
        <v>1465</v>
      </c>
      <c r="Q108" s="64">
        <v>1468</v>
      </c>
      <c r="R108" s="64">
        <f t="shared" si="12"/>
        <v>2933</v>
      </c>
      <c r="S108" s="131">
        <f t="shared" si="15"/>
        <v>-0.32424139106716676</v>
      </c>
    </row>
    <row r="109" spans="2:19" ht="16.5" x14ac:dyDescent="0.3">
      <c r="B109" s="129" t="s">
        <v>67</v>
      </c>
      <c r="C109" s="62" t="s">
        <v>198</v>
      </c>
      <c r="D109" s="63">
        <v>27</v>
      </c>
      <c r="E109" s="64">
        <v>31</v>
      </c>
      <c r="F109" s="64">
        <f t="shared" si="8"/>
        <v>58</v>
      </c>
      <c r="G109" s="130">
        <f t="shared" si="9"/>
        <v>9.0530438128298793E-6</v>
      </c>
      <c r="H109" s="63">
        <v>73</v>
      </c>
      <c r="I109" s="64">
        <v>76</v>
      </c>
      <c r="J109" s="64">
        <f t="shared" si="10"/>
        <v>149</v>
      </c>
      <c r="K109" s="130">
        <f t="shared" si="13"/>
        <v>-0.61073825503355705</v>
      </c>
      <c r="L109" s="63">
        <v>710</v>
      </c>
      <c r="M109" s="64">
        <v>809</v>
      </c>
      <c r="N109" s="64">
        <f t="shared" si="14"/>
        <v>1519</v>
      </c>
      <c r="O109" s="130">
        <f t="shared" si="11"/>
        <v>2.2097847435442971E-5</v>
      </c>
      <c r="P109" s="64">
        <v>662</v>
      </c>
      <c r="Q109" s="64">
        <v>688</v>
      </c>
      <c r="R109" s="64">
        <f t="shared" si="12"/>
        <v>1350</v>
      </c>
      <c r="S109" s="131">
        <f t="shared" si="15"/>
        <v>0.12518518518518529</v>
      </c>
    </row>
    <row r="110" spans="2:19" ht="16.5" x14ac:dyDescent="0.3">
      <c r="B110" s="129" t="s">
        <v>202</v>
      </c>
      <c r="C110" s="62" t="s">
        <v>123</v>
      </c>
      <c r="D110" s="63">
        <v>27</v>
      </c>
      <c r="E110" s="64">
        <v>28</v>
      </c>
      <c r="F110" s="64">
        <f t="shared" si="8"/>
        <v>55</v>
      </c>
      <c r="G110" s="130">
        <f t="shared" si="9"/>
        <v>8.5847829259593692E-6</v>
      </c>
      <c r="H110" s="63">
        <v>44</v>
      </c>
      <c r="I110" s="64">
        <v>48</v>
      </c>
      <c r="J110" s="64">
        <f t="shared" si="10"/>
        <v>92</v>
      </c>
      <c r="K110" s="130">
        <f t="shared" si="13"/>
        <v>-0.40217391304347827</v>
      </c>
      <c r="L110" s="63">
        <v>310</v>
      </c>
      <c r="M110" s="64">
        <v>338</v>
      </c>
      <c r="N110" s="64">
        <f t="shared" si="14"/>
        <v>648</v>
      </c>
      <c r="O110" s="130">
        <f t="shared" si="11"/>
        <v>9.4268631587669814E-6</v>
      </c>
      <c r="P110" s="64">
        <v>459</v>
      </c>
      <c r="Q110" s="64">
        <v>488</v>
      </c>
      <c r="R110" s="64">
        <f t="shared" si="12"/>
        <v>947</v>
      </c>
      <c r="S110" s="131">
        <f t="shared" si="15"/>
        <v>-0.31573389651531147</v>
      </c>
    </row>
    <row r="111" spans="2:19" ht="16.5" x14ac:dyDescent="0.3">
      <c r="B111" s="129" t="s">
        <v>67</v>
      </c>
      <c r="C111" s="62" t="s">
        <v>161</v>
      </c>
      <c r="D111" s="63">
        <v>26</v>
      </c>
      <c r="E111" s="64">
        <v>42</v>
      </c>
      <c r="F111" s="64">
        <f t="shared" si="8"/>
        <v>68</v>
      </c>
      <c r="G111" s="130">
        <f t="shared" si="9"/>
        <v>1.0613913435731584E-5</v>
      </c>
      <c r="H111" s="63">
        <v>26</v>
      </c>
      <c r="I111" s="64">
        <v>23</v>
      </c>
      <c r="J111" s="64">
        <f t="shared" si="10"/>
        <v>49</v>
      </c>
      <c r="K111" s="130">
        <f t="shared" si="13"/>
        <v>0.38775510204081631</v>
      </c>
      <c r="L111" s="63">
        <v>158</v>
      </c>
      <c r="M111" s="64">
        <v>240</v>
      </c>
      <c r="N111" s="64">
        <f t="shared" si="14"/>
        <v>398</v>
      </c>
      <c r="O111" s="130">
        <f t="shared" si="11"/>
        <v>5.7899560759093496E-6</v>
      </c>
      <c r="P111" s="64">
        <v>157</v>
      </c>
      <c r="Q111" s="64">
        <v>165</v>
      </c>
      <c r="R111" s="64">
        <f t="shared" si="12"/>
        <v>322</v>
      </c>
      <c r="S111" s="131">
        <f t="shared" si="15"/>
        <v>0.2360248447204969</v>
      </c>
    </row>
    <row r="112" spans="2:19" ht="16.5" x14ac:dyDescent="0.3">
      <c r="B112" s="129" t="s">
        <v>67</v>
      </c>
      <c r="C112" s="62" t="s">
        <v>152</v>
      </c>
      <c r="D112" s="63">
        <v>25</v>
      </c>
      <c r="E112" s="64">
        <v>21</v>
      </c>
      <c r="F112" s="64">
        <f t="shared" si="8"/>
        <v>46</v>
      </c>
      <c r="G112" s="130">
        <f t="shared" si="9"/>
        <v>7.1800002653478361E-6</v>
      </c>
      <c r="H112" s="63">
        <v>2</v>
      </c>
      <c r="I112" s="64">
        <v>8</v>
      </c>
      <c r="J112" s="64">
        <f t="shared" si="10"/>
        <v>10</v>
      </c>
      <c r="K112" s="130">
        <f t="shared" si="13"/>
        <v>3.5999999999999996</v>
      </c>
      <c r="L112" s="63">
        <v>118</v>
      </c>
      <c r="M112" s="64">
        <v>132</v>
      </c>
      <c r="N112" s="64">
        <f t="shared" si="14"/>
        <v>250</v>
      </c>
      <c r="O112" s="130">
        <f t="shared" si="11"/>
        <v>3.6369070828576318E-6</v>
      </c>
      <c r="P112" s="64">
        <v>51</v>
      </c>
      <c r="Q112" s="64">
        <v>68</v>
      </c>
      <c r="R112" s="64">
        <f t="shared" si="12"/>
        <v>119</v>
      </c>
      <c r="S112" s="131">
        <f t="shared" si="15"/>
        <v>1.1008403361344539</v>
      </c>
    </row>
    <row r="113" spans="2:19" ht="16.5" x14ac:dyDescent="0.3">
      <c r="B113" s="129" t="s">
        <v>67</v>
      </c>
      <c r="C113" s="62" t="s">
        <v>125</v>
      </c>
      <c r="D113" s="63">
        <v>25</v>
      </c>
      <c r="E113" s="64">
        <v>22</v>
      </c>
      <c r="F113" s="64">
        <f t="shared" si="8"/>
        <v>47</v>
      </c>
      <c r="G113" s="130">
        <f t="shared" si="9"/>
        <v>7.3360872276380058E-6</v>
      </c>
      <c r="H113" s="63">
        <v>49</v>
      </c>
      <c r="I113" s="64">
        <v>57</v>
      </c>
      <c r="J113" s="64">
        <f t="shared" si="10"/>
        <v>106</v>
      </c>
      <c r="K113" s="130">
        <f t="shared" si="13"/>
        <v>-0.55660377358490565</v>
      </c>
      <c r="L113" s="63">
        <v>222</v>
      </c>
      <c r="M113" s="64">
        <v>266</v>
      </c>
      <c r="N113" s="64">
        <f t="shared" si="14"/>
        <v>488</v>
      </c>
      <c r="O113" s="130">
        <f t="shared" si="11"/>
        <v>7.0992426257380974E-6</v>
      </c>
      <c r="P113" s="64">
        <v>282</v>
      </c>
      <c r="Q113" s="64">
        <v>299</v>
      </c>
      <c r="R113" s="64">
        <f t="shared" si="12"/>
        <v>581</v>
      </c>
      <c r="S113" s="131">
        <f t="shared" si="15"/>
        <v>-0.16006884681583478</v>
      </c>
    </row>
    <row r="114" spans="2:19" ht="16.5" x14ac:dyDescent="0.3">
      <c r="B114" s="129" t="s">
        <v>67</v>
      </c>
      <c r="C114" s="62" t="s">
        <v>121</v>
      </c>
      <c r="D114" s="63">
        <v>24</v>
      </c>
      <c r="E114" s="64">
        <v>39</v>
      </c>
      <c r="F114" s="64">
        <f t="shared" si="8"/>
        <v>63</v>
      </c>
      <c r="G114" s="130">
        <f t="shared" si="9"/>
        <v>9.8334786242807325E-6</v>
      </c>
      <c r="H114" s="63">
        <v>21</v>
      </c>
      <c r="I114" s="64">
        <v>24</v>
      </c>
      <c r="J114" s="64">
        <f t="shared" si="10"/>
        <v>45</v>
      </c>
      <c r="K114" s="130">
        <f t="shared" si="13"/>
        <v>0.39999999999999991</v>
      </c>
      <c r="L114" s="63">
        <v>359</v>
      </c>
      <c r="M114" s="64">
        <v>429</v>
      </c>
      <c r="N114" s="64">
        <f t="shared" si="14"/>
        <v>788</v>
      </c>
      <c r="O114" s="130">
        <f t="shared" si="11"/>
        <v>1.1463531125167256E-5</v>
      </c>
      <c r="P114" s="64">
        <v>314</v>
      </c>
      <c r="Q114" s="64">
        <v>313</v>
      </c>
      <c r="R114" s="64">
        <f t="shared" si="12"/>
        <v>627</v>
      </c>
      <c r="S114" s="131">
        <f t="shared" si="15"/>
        <v>0.25677830940988833</v>
      </c>
    </row>
    <row r="115" spans="2:19" ht="16.5" x14ac:dyDescent="0.3">
      <c r="B115" s="129" t="s">
        <v>509</v>
      </c>
      <c r="C115" s="62" t="s">
        <v>315</v>
      </c>
      <c r="D115" s="63">
        <v>24</v>
      </c>
      <c r="E115" s="64">
        <v>19</v>
      </c>
      <c r="F115" s="64">
        <f t="shared" si="8"/>
        <v>43</v>
      </c>
      <c r="G115" s="130">
        <f t="shared" si="9"/>
        <v>6.711739378477325E-6</v>
      </c>
      <c r="H115" s="63">
        <v>0</v>
      </c>
      <c r="I115" s="64">
        <v>0</v>
      </c>
      <c r="J115" s="64">
        <f t="shared" si="10"/>
        <v>0</v>
      </c>
      <c r="K115" s="130" t="str">
        <f t="shared" si="13"/>
        <v/>
      </c>
      <c r="L115" s="63">
        <v>24</v>
      </c>
      <c r="M115" s="64">
        <v>19</v>
      </c>
      <c r="N115" s="64">
        <f t="shared" si="14"/>
        <v>43</v>
      </c>
      <c r="O115" s="130">
        <f t="shared" si="11"/>
        <v>6.2554801825151267E-7</v>
      </c>
      <c r="P115" s="64">
        <v>20</v>
      </c>
      <c r="Q115" s="64">
        <v>26</v>
      </c>
      <c r="R115" s="64">
        <f t="shared" si="12"/>
        <v>46</v>
      </c>
      <c r="S115" s="131">
        <f t="shared" si="15"/>
        <v>-6.5217391304347783E-2</v>
      </c>
    </row>
    <row r="116" spans="2:19" ht="16.5" x14ac:dyDescent="0.3">
      <c r="B116" s="129" t="s">
        <v>67</v>
      </c>
      <c r="C116" s="62" t="s">
        <v>187</v>
      </c>
      <c r="D116" s="63">
        <v>23</v>
      </c>
      <c r="E116" s="64">
        <v>19</v>
      </c>
      <c r="F116" s="64">
        <f t="shared" si="8"/>
        <v>42</v>
      </c>
      <c r="G116" s="130">
        <f t="shared" si="9"/>
        <v>6.5556524161871544E-6</v>
      </c>
      <c r="H116" s="63">
        <v>8</v>
      </c>
      <c r="I116" s="64">
        <v>16</v>
      </c>
      <c r="J116" s="64">
        <f t="shared" si="10"/>
        <v>24</v>
      </c>
      <c r="K116" s="130">
        <f t="shared" si="13"/>
        <v>0.75</v>
      </c>
      <c r="L116" s="63">
        <v>213</v>
      </c>
      <c r="M116" s="64">
        <v>261</v>
      </c>
      <c r="N116" s="64">
        <f t="shared" si="14"/>
        <v>474</v>
      </c>
      <c r="O116" s="130">
        <f t="shared" si="11"/>
        <v>6.8955758290980703E-6</v>
      </c>
      <c r="P116" s="64">
        <v>229</v>
      </c>
      <c r="Q116" s="64">
        <v>265</v>
      </c>
      <c r="R116" s="64">
        <f t="shared" si="12"/>
        <v>494</v>
      </c>
      <c r="S116" s="131">
        <f t="shared" si="15"/>
        <v>-4.0485829959514219E-2</v>
      </c>
    </row>
    <row r="117" spans="2:19" ht="16.5" x14ac:dyDescent="0.3">
      <c r="B117" s="129" t="s">
        <v>470</v>
      </c>
      <c r="C117" s="62" t="s">
        <v>172</v>
      </c>
      <c r="D117" s="63">
        <v>22</v>
      </c>
      <c r="E117" s="64">
        <v>27</v>
      </c>
      <c r="F117" s="64">
        <f t="shared" si="8"/>
        <v>49</v>
      </c>
      <c r="G117" s="130">
        <f t="shared" si="9"/>
        <v>7.6482611522183471E-6</v>
      </c>
      <c r="H117" s="63">
        <v>59</v>
      </c>
      <c r="I117" s="64">
        <v>51</v>
      </c>
      <c r="J117" s="64">
        <f t="shared" si="10"/>
        <v>110</v>
      </c>
      <c r="K117" s="130">
        <f t="shared" si="13"/>
        <v>-0.55454545454545456</v>
      </c>
      <c r="L117" s="63">
        <v>364</v>
      </c>
      <c r="M117" s="64">
        <v>368</v>
      </c>
      <c r="N117" s="64">
        <f t="shared" si="14"/>
        <v>732</v>
      </c>
      <c r="O117" s="130">
        <f t="shared" si="11"/>
        <v>1.0648863938607146E-5</v>
      </c>
      <c r="P117" s="64">
        <v>494</v>
      </c>
      <c r="Q117" s="64">
        <v>453</v>
      </c>
      <c r="R117" s="64">
        <f t="shared" si="12"/>
        <v>947</v>
      </c>
      <c r="S117" s="131">
        <f t="shared" si="15"/>
        <v>-0.22703273495248155</v>
      </c>
    </row>
    <row r="118" spans="2:19" ht="16.5" x14ac:dyDescent="0.3">
      <c r="B118" s="129" t="s">
        <v>446</v>
      </c>
      <c r="C118" s="62" t="s">
        <v>182</v>
      </c>
      <c r="D118" s="63">
        <v>20</v>
      </c>
      <c r="E118" s="64">
        <v>15</v>
      </c>
      <c r="F118" s="64">
        <f t="shared" si="8"/>
        <v>35</v>
      </c>
      <c r="G118" s="130">
        <f t="shared" si="9"/>
        <v>5.4630436801559617E-6</v>
      </c>
      <c r="H118" s="63">
        <v>25</v>
      </c>
      <c r="I118" s="64">
        <v>20</v>
      </c>
      <c r="J118" s="64">
        <f t="shared" si="10"/>
        <v>45</v>
      </c>
      <c r="K118" s="130">
        <f t="shared" si="13"/>
        <v>-0.22222222222222221</v>
      </c>
      <c r="L118" s="63">
        <v>267</v>
      </c>
      <c r="M118" s="64">
        <v>298</v>
      </c>
      <c r="N118" s="64">
        <f t="shared" si="14"/>
        <v>565</v>
      </c>
      <c r="O118" s="130">
        <f t="shared" si="11"/>
        <v>8.2194100072582477E-6</v>
      </c>
      <c r="P118" s="64">
        <v>191</v>
      </c>
      <c r="Q118" s="64">
        <v>195</v>
      </c>
      <c r="R118" s="64">
        <f t="shared" si="12"/>
        <v>386</v>
      </c>
      <c r="S118" s="131">
        <f t="shared" si="15"/>
        <v>0.46373056994818662</v>
      </c>
    </row>
    <row r="119" spans="2:19" ht="16.5" x14ac:dyDescent="0.3">
      <c r="B119" s="129" t="s">
        <v>76</v>
      </c>
      <c r="C119" s="62" t="s">
        <v>141</v>
      </c>
      <c r="D119" s="63">
        <v>19</v>
      </c>
      <c r="E119" s="64">
        <v>25</v>
      </c>
      <c r="F119" s="64">
        <f t="shared" si="8"/>
        <v>44</v>
      </c>
      <c r="G119" s="130">
        <f t="shared" si="9"/>
        <v>6.8678263407674948E-6</v>
      </c>
      <c r="H119" s="63">
        <v>22</v>
      </c>
      <c r="I119" s="64">
        <v>27</v>
      </c>
      <c r="J119" s="64">
        <f t="shared" si="10"/>
        <v>49</v>
      </c>
      <c r="K119" s="130">
        <f t="shared" si="13"/>
        <v>-0.10204081632653061</v>
      </c>
      <c r="L119" s="63">
        <v>237</v>
      </c>
      <c r="M119" s="64">
        <v>259</v>
      </c>
      <c r="N119" s="64">
        <f t="shared" si="14"/>
        <v>496</v>
      </c>
      <c r="O119" s="130">
        <f t="shared" si="11"/>
        <v>7.2156236523895418E-6</v>
      </c>
      <c r="P119" s="64">
        <v>348</v>
      </c>
      <c r="Q119" s="64">
        <v>377</v>
      </c>
      <c r="R119" s="64">
        <f t="shared" si="12"/>
        <v>725</v>
      </c>
      <c r="S119" s="131">
        <f t="shared" si="15"/>
        <v>-0.31586206896551727</v>
      </c>
    </row>
    <row r="120" spans="2:19" ht="16.5" x14ac:dyDescent="0.3">
      <c r="B120" s="129" t="s">
        <v>485</v>
      </c>
      <c r="C120" s="62" t="s">
        <v>237</v>
      </c>
      <c r="D120" s="63">
        <v>19</v>
      </c>
      <c r="E120" s="64">
        <v>7</v>
      </c>
      <c r="F120" s="64">
        <f t="shared" si="8"/>
        <v>26</v>
      </c>
      <c r="G120" s="130">
        <f t="shared" si="9"/>
        <v>4.0582610195444286E-6</v>
      </c>
      <c r="H120" s="63">
        <v>0</v>
      </c>
      <c r="I120" s="64">
        <v>0</v>
      </c>
      <c r="J120" s="64">
        <f t="shared" si="10"/>
        <v>0</v>
      </c>
      <c r="K120" s="130" t="str">
        <f t="shared" si="13"/>
        <v/>
      </c>
      <c r="L120" s="63">
        <v>33</v>
      </c>
      <c r="M120" s="64">
        <v>101</v>
      </c>
      <c r="N120" s="64">
        <f t="shared" si="14"/>
        <v>134</v>
      </c>
      <c r="O120" s="130">
        <f t="shared" si="11"/>
        <v>1.9493821964116908E-6</v>
      </c>
      <c r="P120" s="64">
        <v>30</v>
      </c>
      <c r="Q120" s="64">
        <v>25</v>
      </c>
      <c r="R120" s="64">
        <f t="shared" si="12"/>
        <v>55</v>
      </c>
      <c r="S120" s="131">
        <f t="shared" si="15"/>
        <v>1.4363636363636365</v>
      </c>
    </row>
    <row r="121" spans="2:19" ht="16.5" x14ac:dyDescent="0.3">
      <c r="B121" s="129" t="s">
        <v>471</v>
      </c>
      <c r="C121" s="62" t="s">
        <v>224</v>
      </c>
      <c r="D121" s="63">
        <v>18</v>
      </c>
      <c r="E121" s="64">
        <v>18</v>
      </c>
      <c r="F121" s="64">
        <f t="shared" si="8"/>
        <v>36</v>
      </c>
      <c r="G121" s="130">
        <f t="shared" si="9"/>
        <v>5.6191306424461324E-6</v>
      </c>
      <c r="H121" s="63">
        <v>7</v>
      </c>
      <c r="I121" s="64">
        <v>5</v>
      </c>
      <c r="J121" s="64">
        <f t="shared" si="10"/>
        <v>12</v>
      </c>
      <c r="K121" s="130">
        <f t="shared" si="13"/>
        <v>2</v>
      </c>
      <c r="L121" s="63">
        <v>159</v>
      </c>
      <c r="M121" s="64">
        <v>161</v>
      </c>
      <c r="N121" s="64">
        <f t="shared" si="14"/>
        <v>320</v>
      </c>
      <c r="O121" s="130">
        <f t="shared" si="11"/>
        <v>4.6552410660577689E-6</v>
      </c>
      <c r="P121" s="64">
        <v>156</v>
      </c>
      <c r="Q121" s="64">
        <v>144</v>
      </c>
      <c r="R121" s="64">
        <f t="shared" si="12"/>
        <v>300</v>
      </c>
      <c r="S121" s="131">
        <f t="shared" si="15"/>
        <v>6.6666666666666652E-2</v>
      </c>
    </row>
    <row r="122" spans="2:19" ht="16.5" x14ac:dyDescent="0.3">
      <c r="B122" s="129" t="s">
        <v>499</v>
      </c>
      <c r="C122" s="62" t="s">
        <v>183</v>
      </c>
      <c r="D122" s="63">
        <v>17</v>
      </c>
      <c r="E122" s="64">
        <v>19</v>
      </c>
      <c r="F122" s="64">
        <f t="shared" si="8"/>
        <v>36</v>
      </c>
      <c r="G122" s="130">
        <f t="shared" si="9"/>
        <v>5.6191306424461324E-6</v>
      </c>
      <c r="H122" s="63">
        <v>5</v>
      </c>
      <c r="I122" s="64">
        <v>0</v>
      </c>
      <c r="J122" s="64">
        <f t="shared" si="10"/>
        <v>5</v>
      </c>
      <c r="K122" s="130">
        <f t="shared" si="13"/>
        <v>6.2</v>
      </c>
      <c r="L122" s="63">
        <v>113</v>
      </c>
      <c r="M122" s="64">
        <v>79</v>
      </c>
      <c r="N122" s="64">
        <f t="shared" si="14"/>
        <v>192</v>
      </c>
      <c r="O122" s="130">
        <f t="shared" si="11"/>
        <v>2.7931446396346613E-6</v>
      </c>
      <c r="P122" s="64">
        <v>17</v>
      </c>
      <c r="Q122" s="64">
        <v>5</v>
      </c>
      <c r="R122" s="64">
        <f t="shared" si="12"/>
        <v>22</v>
      </c>
      <c r="S122" s="131">
        <f t="shared" si="15"/>
        <v>7.7272727272727266</v>
      </c>
    </row>
    <row r="123" spans="2:19" ht="16.5" x14ac:dyDescent="0.3">
      <c r="B123" s="129" t="s">
        <v>202</v>
      </c>
      <c r="C123" s="62" t="s">
        <v>156</v>
      </c>
      <c r="D123" s="63">
        <v>17</v>
      </c>
      <c r="E123" s="64">
        <v>18</v>
      </c>
      <c r="F123" s="64">
        <f t="shared" si="8"/>
        <v>35</v>
      </c>
      <c r="G123" s="130">
        <f t="shared" si="9"/>
        <v>5.4630436801559617E-6</v>
      </c>
      <c r="H123" s="63">
        <v>26</v>
      </c>
      <c r="I123" s="64">
        <v>22</v>
      </c>
      <c r="J123" s="64">
        <f t="shared" si="10"/>
        <v>48</v>
      </c>
      <c r="K123" s="130">
        <f t="shared" si="13"/>
        <v>-0.27083333333333337</v>
      </c>
      <c r="L123" s="63">
        <v>281</v>
      </c>
      <c r="M123" s="64">
        <v>259</v>
      </c>
      <c r="N123" s="64">
        <f t="shared" si="14"/>
        <v>540</v>
      </c>
      <c r="O123" s="130">
        <f t="shared" si="11"/>
        <v>7.8557192989724848E-6</v>
      </c>
      <c r="P123" s="64">
        <v>300</v>
      </c>
      <c r="Q123" s="64">
        <v>275</v>
      </c>
      <c r="R123" s="64">
        <f t="shared" si="12"/>
        <v>575</v>
      </c>
      <c r="S123" s="131">
        <f t="shared" si="15"/>
        <v>-6.0869565217391286E-2</v>
      </c>
    </row>
    <row r="124" spans="2:19" ht="16.5" x14ac:dyDescent="0.3">
      <c r="B124" s="129" t="s">
        <v>67</v>
      </c>
      <c r="C124" s="62" t="s">
        <v>203</v>
      </c>
      <c r="D124" s="63">
        <v>16</v>
      </c>
      <c r="E124" s="64">
        <v>17</v>
      </c>
      <c r="F124" s="64">
        <f t="shared" si="8"/>
        <v>33</v>
      </c>
      <c r="G124" s="130">
        <f t="shared" si="9"/>
        <v>5.1508697555756213E-6</v>
      </c>
      <c r="H124" s="63">
        <v>25</v>
      </c>
      <c r="I124" s="64">
        <v>29</v>
      </c>
      <c r="J124" s="64">
        <f t="shared" si="10"/>
        <v>54</v>
      </c>
      <c r="K124" s="130">
        <f t="shared" si="13"/>
        <v>-0.38888888888888884</v>
      </c>
      <c r="L124" s="63">
        <v>195</v>
      </c>
      <c r="M124" s="64">
        <v>247</v>
      </c>
      <c r="N124" s="64">
        <f t="shared" si="14"/>
        <v>442</v>
      </c>
      <c r="O124" s="130">
        <f t="shared" si="11"/>
        <v>6.4300517224922935E-6</v>
      </c>
      <c r="P124" s="64">
        <v>253</v>
      </c>
      <c r="Q124" s="64">
        <v>281</v>
      </c>
      <c r="R124" s="64">
        <f t="shared" si="12"/>
        <v>534</v>
      </c>
      <c r="S124" s="131">
        <f t="shared" si="15"/>
        <v>-0.17228464419475653</v>
      </c>
    </row>
    <row r="125" spans="2:19" ht="16.5" x14ac:dyDescent="0.3">
      <c r="B125" s="129" t="s">
        <v>216</v>
      </c>
      <c r="C125" s="62" t="s">
        <v>149</v>
      </c>
      <c r="D125" s="63">
        <v>16</v>
      </c>
      <c r="E125" s="64">
        <v>0</v>
      </c>
      <c r="F125" s="64">
        <f t="shared" si="8"/>
        <v>16</v>
      </c>
      <c r="G125" s="130">
        <f t="shared" si="9"/>
        <v>2.4973913966427254E-6</v>
      </c>
      <c r="H125" s="63">
        <v>36</v>
      </c>
      <c r="I125" s="64">
        <v>31</v>
      </c>
      <c r="J125" s="64">
        <f t="shared" si="10"/>
        <v>67</v>
      </c>
      <c r="K125" s="130">
        <f t="shared" si="13"/>
        <v>-0.76119402985074625</v>
      </c>
      <c r="L125" s="63">
        <v>87</v>
      </c>
      <c r="M125" s="64">
        <v>73</v>
      </c>
      <c r="N125" s="64">
        <f t="shared" si="14"/>
        <v>160</v>
      </c>
      <c r="O125" s="130">
        <f t="shared" si="11"/>
        <v>2.3276205330288845E-6</v>
      </c>
      <c r="P125" s="64">
        <v>141</v>
      </c>
      <c r="Q125" s="64">
        <v>203</v>
      </c>
      <c r="R125" s="64">
        <f t="shared" si="12"/>
        <v>344</v>
      </c>
      <c r="S125" s="131">
        <f t="shared" si="15"/>
        <v>-0.53488372093023262</v>
      </c>
    </row>
    <row r="126" spans="2:19" ht="16.5" x14ac:dyDescent="0.3">
      <c r="B126" s="129" t="s">
        <v>202</v>
      </c>
      <c r="C126" s="62" t="s">
        <v>205</v>
      </c>
      <c r="D126" s="63">
        <v>16</v>
      </c>
      <c r="E126" s="64">
        <v>18</v>
      </c>
      <c r="F126" s="64">
        <f t="shared" si="8"/>
        <v>34</v>
      </c>
      <c r="G126" s="130">
        <f t="shared" si="9"/>
        <v>5.306956717865792E-6</v>
      </c>
      <c r="H126" s="63">
        <v>29</v>
      </c>
      <c r="I126" s="64">
        <v>34</v>
      </c>
      <c r="J126" s="64">
        <f t="shared" si="10"/>
        <v>63</v>
      </c>
      <c r="K126" s="130">
        <f t="shared" si="13"/>
        <v>-0.46031746031746035</v>
      </c>
      <c r="L126" s="63">
        <v>231</v>
      </c>
      <c r="M126" s="64">
        <v>216</v>
      </c>
      <c r="N126" s="64">
        <f t="shared" si="14"/>
        <v>447</v>
      </c>
      <c r="O126" s="130">
        <f t="shared" si="11"/>
        <v>6.5027898641494457E-6</v>
      </c>
      <c r="P126" s="64">
        <v>99</v>
      </c>
      <c r="Q126" s="64">
        <v>103</v>
      </c>
      <c r="R126" s="64">
        <f t="shared" si="12"/>
        <v>202</v>
      </c>
      <c r="S126" s="131">
        <f t="shared" si="15"/>
        <v>1.2128712871287131</v>
      </c>
    </row>
    <row r="127" spans="2:19" ht="16.5" x14ac:dyDescent="0.3">
      <c r="B127" s="129" t="s">
        <v>202</v>
      </c>
      <c r="C127" s="62" t="s">
        <v>195</v>
      </c>
      <c r="D127" s="63">
        <v>16</v>
      </c>
      <c r="E127" s="64">
        <v>16</v>
      </c>
      <c r="F127" s="64">
        <f t="shared" si="8"/>
        <v>32</v>
      </c>
      <c r="G127" s="130">
        <f t="shared" si="9"/>
        <v>4.9947827932854507E-6</v>
      </c>
      <c r="H127" s="63">
        <v>8</v>
      </c>
      <c r="I127" s="64">
        <v>9</v>
      </c>
      <c r="J127" s="64">
        <f t="shared" si="10"/>
        <v>17</v>
      </c>
      <c r="K127" s="130">
        <f t="shared" si="13"/>
        <v>0.88235294117647056</v>
      </c>
      <c r="L127" s="63">
        <v>187</v>
      </c>
      <c r="M127" s="64">
        <v>186</v>
      </c>
      <c r="N127" s="64">
        <f t="shared" si="14"/>
        <v>373</v>
      </c>
      <c r="O127" s="130">
        <f t="shared" si="11"/>
        <v>5.4262653676235868E-6</v>
      </c>
      <c r="P127" s="64">
        <v>110</v>
      </c>
      <c r="Q127" s="64">
        <v>112</v>
      </c>
      <c r="R127" s="64">
        <f t="shared" si="12"/>
        <v>222</v>
      </c>
      <c r="S127" s="131">
        <f t="shared" si="15"/>
        <v>0.68018018018018012</v>
      </c>
    </row>
    <row r="128" spans="2:19" ht="16.5" x14ac:dyDescent="0.3">
      <c r="B128" s="129" t="s">
        <v>480</v>
      </c>
      <c r="C128" s="62" t="s">
        <v>158</v>
      </c>
      <c r="D128" s="63">
        <v>15</v>
      </c>
      <c r="E128" s="64">
        <v>18</v>
      </c>
      <c r="F128" s="64">
        <f t="shared" si="8"/>
        <v>33</v>
      </c>
      <c r="G128" s="130">
        <f t="shared" si="9"/>
        <v>5.1508697555756213E-6</v>
      </c>
      <c r="H128" s="63">
        <v>8</v>
      </c>
      <c r="I128" s="64">
        <v>8</v>
      </c>
      <c r="J128" s="64">
        <f t="shared" si="10"/>
        <v>16</v>
      </c>
      <c r="K128" s="130">
        <f t="shared" si="13"/>
        <v>1.0625</v>
      </c>
      <c r="L128" s="63">
        <v>106</v>
      </c>
      <c r="M128" s="64">
        <v>104</v>
      </c>
      <c r="N128" s="64">
        <f t="shared" si="14"/>
        <v>210</v>
      </c>
      <c r="O128" s="130">
        <f t="shared" si="11"/>
        <v>3.055001949600411E-6</v>
      </c>
      <c r="P128" s="64">
        <v>56</v>
      </c>
      <c r="Q128" s="64">
        <v>55</v>
      </c>
      <c r="R128" s="64">
        <f t="shared" si="12"/>
        <v>111</v>
      </c>
      <c r="S128" s="131">
        <f t="shared" si="15"/>
        <v>0.89189189189189189</v>
      </c>
    </row>
    <row r="129" spans="2:19" ht="16.5" x14ac:dyDescent="0.3">
      <c r="B129" s="129" t="s">
        <v>67</v>
      </c>
      <c r="C129" s="62" t="s">
        <v>149</v>
      </c>
      <c r="D129" s="63">
        <v>15</v>
      </c>
      <c r="E129" s="64">
        <v>7</v>
      </c>
      <c r="F129" s="64">
        <f t="shared" si="8"/>
        <v>22</v>
      </c>
      <c r="G129" s="130">
        <f t="shared" si="9"/>
        <v>3.4339131703837474E-6</v>
      </c>
      <c r="H129" s="63">
        <v>0</v>
      </c>
      <c r="I129" s="64">
        <v>0</v>
      </c>
      <c r="J129" s="64">
        <f t="shared" si="10"/>
        <v>0</v>
      </c>
      <c r="K129" s="130" t="str">
        <f t="shared" si="13"/>
        <v/>
      </c>
      <c r="L129" s="63">
        <v>122</v>
      </c>
      <c r="M129" s="64">
        <v>102</v>
      </c>
      <c r="N129" s="64">
        <f t="shared" si="14"/>
        <v>224</v>
      </c>
      <c r="O129" s="130">
        <f t="shared" si="11"/>
        <v>3.2586687462404381E-6</v>
      </c>
      <c r="P129" s="64">
        <v>97</v>
      </c>
      <c r="Q129" s="64">
        <v>78</v>
      </c>
      <c r="R129" s="64">
        <f t="shared" si="12"/>
        <v>175</v>
      </c>
      <c r="S129" s="131">
        <f t="shared" si="15"/>
        <v>0.28000000000000003</v>
      </c>
    </row>
    <row r="130" spans="2:19" ht="16.5" x14ac:dyDescent="0.3">
      <c r="B130" s="129" t="s">
        <v>67</v>
      </c>
      <c r="C130" s="62" t="s">
        <v>140</v>
      </c>
      <c r="D130" s="63">
        <v>14</v>
      </c>
      <c r="E130" s="64">
        <v>15</v>
      </c>
      <c r="F130" s="64">
        <f t="shared" si="8"/>
        <v>29</v>
      </c>
      <c r="G130" s="130">
        <f t="shared" si="9"/>
        <v>4.5265219064149397E-6</v>
      </c>
      <c r="H130" s="63">
        <v>7</v>
      </c>
      <c r="I130" s="64">
        <v>3</v>
      </c>
      <c r="J130" s="64">
        <f t="shared" si="10"/>
        <v>10</v>
      </c>
      <c r="K130" s="130">
        <f t="shared" si="13"/>
        <v>1.9</v>
      </c>
      <c r="L130" s="63">
        <v>86</v>
      </c>
      <c r="M130" s="64">
        <v>90</v>
      </c>
      <c r="N130" s="64">
        <f t="shared" si="14"/>
        <v>176</v>
      </c>
      <c r="O130" s="130">
        <f t="shared" si="11"/>
        <v>2.5603825863317729E-6</v>
      </c>
      <c r="P130" s="64">
        <v>108</v>
      </c>
      <c r="Q130" s="64">
        <v>95</v>
      </c>
      <c r="R130" s="64">
        <f t="shared" si="12"/>
        <v>203</v>
      </c>
      <c r="S130" s="131">
        <f t="shared" si="15"/>
        <v>-0.13300492610837433</v>
      </c>
    </row>
    <row r="131" spans="2:19" ht="16.5" x14ac:dyDescent="0.3">
      <c r="B131" s="129" t="s">
        <v>470</v>
      </c>
      <c r="C131" s="62" t="s">
        <v>188</v>
      </c>
      <c r="D131" s="63">
        <v>14</v>
      </c>
      <c r="E131" s="64">
        <v>20</v>
      </c>
      <c r="F131" s="64">
        <f t="shared" si="8"/>
        <v>34</v>
      </c>
      <c r="G131" s="130">
        <f t="shared" si="9"/>
        <v>5.306956717865792E-6</v>
      </c>
      <c r="H131" s="63">
        <v>0</v>
      </c>
      <c r="I131" s="64">
        <v>0</v>
      </c>
      <c r="J131" s="64">
        <f t="shared" si="10"/>
        <v>0</v>
      </c>
      <c r="K131" s="130" t="str">
        <f t="shared" si="13"/>
        <v/>
      </c>
      <c r="L131" s="63">
        <v>109</v>
      </c>
      <c r="M131" s="64">
        <v>158</v>
      </c>
      <c r="N131" s="64">
        <f t="shared" si="14"/>
        <v>267</v>
      </c>
      <c r="O131" s="130">
        <f t="shared" si="11"/>
        <v>3.8842167644919511E-6</v>
      </c>
      <c r="P131" s="64">
        <v>47</v>
      </c>
      <c r="Q131" s="64">
        <v>82</v>
      </c>
      <c r="R131" s="64">
        <f t="shared" si="12"/>
        <v>129</v>
      </c>
      <c r="S131" s="131">
        <f t="shared" si="15"/>
        <v>1.0697674418604652</v>
      </c>
    </row>
    <row r="132" spans="2:19" ht="16.5" x14ac:dyDescent="0.3">
      <c r="B132" s="129" t="s">
        <v>220</v>
      </c>
      <c r="C132" s="62" t="s">
        <v>162</v>
      </c>
      <c r="D132" s="63">
        <v>14</v>
      </c>
      <c r="E132" s="64">
        <v>14</v>
      </c>
      <c r="F132" s="64">
        <f t="shared" si="8"/>
        <v>28</v>
      </c>
      <c r="G132" s="130">
        <f t="shared" si="9"/>
        <v>4.3704349441247699E-6</v>
      </c>
      <c r="H132" s="63">
        <v>46</v>
      </c>
      <c r="I132" s="64">
        <v>46</v>
      </c>
      <c r="J132" s="64">
        <f t="shared" si="10"/>
        <v>92</v>
      </c>
      <c r="K132" s="130">
        <f t="shared" si="13"/>
        <v>-0.69565217391304346</v>
      </c>
      <c r="L132" s="63">
        <v>299</v>
      </c>
      <c r="M132" s="64">
        <v>260</v>
      </c>
      <c r="N132" s="64">
        <f t="shared" si="14"/>
        <v>559</v>
      </c>
      <c r="O132" s="130">
        <f t="shared" si="11"/>
        <v>8.132124237269665E-6</v>
      </c>
      <c r="P132" s="64">
        <v>186</v>
      </c>
      <c r="Q132" s="64">
        <v>182</v>
      </c>
      <c r="R132" s="64">
        <f t="shared" si="12"/>
        <v>368</v>
      </c>
      <c r="S132" s="131">
        <f t="shared" si="15"/>
        <v>0.51902173913043481</v>
      </c>
    </row>
    <row r="133" spans="2:19" ht="16.5" x14ac:dyDescent="0.3">
      <c r="B133" s="129" t="s">
        <v>67</v>
      </c>
      <c r="C133" s="62" t="s">
        <v>115</v>
      </c>
      <c r="D133" s="63">
        <v>13</v>
      </c>
      <c r="E133" s="64">
        <v>15</v>
      </c>
      <c r="F133" s="64">
        <f t="shared" si="8"/>
        <v>28</v>
      </c>
      <c r="G133" s="130">
        <f t="shared" si="9"/>
        <v>4.3704349441247699E-6</v>
      </c>
      <c r="H133" s="63">
        <v>89</v>
      </c>
      <c r="I133" s="64">
        <v>95</v>
      </c>
      <c r="J133" s="64">
        <f t="shared" si="10"/>
        <v>184</v>
      </c>
      <c r="K133" s="130">
        <f t="shared" si="13"/>
        <v>-0.84782608695652173</v>
      </c>
      <c r="L133" s="63">
        <v>316</v>
      </c>
      <c r="M133" s="64">
        <v>418</v>
      </c>
      <c r="N133" s="64">
        <f t="shared" si="14"/>
        <v>734</v>
      </c>
      <c r="O133" s="130">
        <f t="shared" si="11"/>
        <v>1.0677959195270007E-5</v>
      </c>
      <c r="P133" s="64">
        <v>393</v>
      </c>
      <c r="Q133" s="64">
        <v>459</v>
      </c>
      <c r="R133" s="64">
        <f t="shared" si="12"/>
        <v>852</v>
      </c>
      <c r="S133" s="131">
        <f t="shared" si="15"/>
        <v>-0.13849765258215962</v>
      </c>
    </row>
    <row r="134" spans="2:19" ht="16.5" x14ac:dyDescent="0.3">
      <c r="B134" s="129" t="s">
        <v>202</v>
      </c>
      <c r="C134" s="62" t="s">
        <v>202</v>
      </c>
      <c r="D134" s="63">
        <v>13</v>
      </c>
      <c r="E134" s="64">
        <v>12</v>
      </c>
      <c r="F134" s="64">
        <f t="shared" si="8"/>
        <v>25</v>
      </c>
      <c r="G134" s="130">
        <f t="shared" si="9"/>
        <v>3.9021740572542589E-6</v>
      </c>
      <c r="H134" s="63">
        <v>8</v>
      </c>
      <c r="I134" s="64">
        <v>4</v>
      </c>
      <c r="J134" s="64">
        <f t="shared" si="10"/>
        <v>12</v>
      </c>
      <c r="K134" s="130">
        <f t="shared" si="13"/>
        <v>1.0833333333333335</v>
      </c>
      <c r="L134" s="63">
        <v>65</v>
      </c>
      <c r="M134" s="64">
        <v>62</v>
      </c>
      <c r="N134" s="64">
        <f t="shared" si="14"/>
        <v>127</v>
      </c>
      <c r="O134" s="130">
        <f t="shared" si="11"/>
        <v>1.847548798091677E-6</v>
      </c>
      <c r="P134" s="64">
        <v>51</v>
      </c>
      <c r="Q134" s="64">
        <v>48</v>
      </c>
      <c r="R134" s="64">
        <f t="shared" si="12"/>
        <v>99</v>
      </c>
      <c r="S134" s="131">
        <f t="shared" si="15"/>
        <v>0.28282828282828287</v>
      </c>
    </row>
    <row r="135" spans="2:19" ht="16.5" x14ac:dyDescent="0.3">
      <c r="B135" s="129" t="s">
        <v>422</v>
      </c>
      <c r="C135" s="62" t="s">
        <v>231</v>
      </c>
      <c r="D135" s="63">
        <v>13</v>
      </c>
      <c r="E135" s="64">
        <v>10</v>
      </c>
      <c r="F135" s="64">
        <f t="shared" ref="F135:F198" si="16">E135+D135</f>
        <v>23</v>
      </c>
      <c r="G135" s="130">
        <f t="shared" ref="G135:G198" si="17">F135/$F$7</f>
        <v>3.590000132673918E-6</v>
      </c>
      <c r="H135" s="63">
        <v>2</v>
      </c>
      <c r="I135" s="64">
        <v>2</v>
      </c>
      <c r="J135" s="64">
        <f t="shared" ref="J135:J198" si="18">I135+H135</f>
        <v>4</v>
      </c>
      <c r="K135" s="130">
        <f t="shared" si="13"/>
        <v>4.75</v>
      </c>
      <c r="L135" s="63">
        <v>37</v>
      </c>
      <c r="M135" s="64">
        <v>38</v>
      </c>
      <c r="N135" s="64">
        <f t="shared" si="14"/>
        <v>75</v>
      </c>
      <c r="O135" s="130">
        <f t="shared" ref="O135:O198" si="19">N135/$N$7</f>
        <v>1.0910721248572896E-6</v>
      </c>
      <c r="P135" s="64">
        <v>60</v>
      </c>
      <c r="Q135" s="64">
        <v>71</v>
      </c>
      <c r="R135" s="64">
        <f t="shared" ref="R135:R198" si="20">Q135+P135</f>
        <v>131</v>
      </c>
      <c r="S135" s="131">
        <f t="shared" si="15"/>
        <v>-0.4274809160305344</v>
      </c>
    </row>
    <row r="136" spans="2:19" ht="16.5" x14ac:dyDescent="0.3">
      <c r="B136" s="129" t="s">
        <v>120</v>
      </c>
      <c r="C136" s="62" t="s">
        <v>120</v>
      </c>
      <c r="D136" s="63">
        <v>12</v>
      </c>
      <c r="E136" s="64">
        <v>16</v>
      </c>
      <c r="F136" s="64">
        <f t="shared" si="16"/>
        <v>28</v>
      </c>
      <c r="G136" s="130">
        <f t="shared" si="17"/>
        <v>4.3704349441247699E-6</v>
      </c>
      <c r="H136" s="63">
        <v>57</v>
      </c>
      <c r="I136" s="64">
        <v>52</v>
      </c>
      <c r="J136" s="64">
        <f t="shared" si="18"/>
        <v>109</v>
      </c>
      <c r="K136" s="130">
        <f t="shared" ref="K136:K199" si="21">IFERROR(F136/J136-1,"")</f>
        <v>-0.74311926605504586</v>
      </c>
      <c r="L136" s="63">
        <v>157</v>
      </c>
      <c r="M136" s="64">
        <v>193</v>
      </c>
      <c r="N136" s="64">
        <f t="shared" ref="N136:N199" si="22">M136+L136</f>
        <v>350</v>
      </c>
      <c r="O136" s="130">
        <f t="shared" si="19"/>
        <v>5.0916699160006849E-6</v>
      </c>
      <c r="P136" s="64">
        <v>263</v>
      </c>
      <c r="Q136" s="64">
        <v>273</v>
      </c>
      <c r="R136" s="64">
        <f t="shared" si="20"/>
        <v>536</v>
      </c>
      <c r="S136" s="131">
        <f t="shared" ref="S136:S199" si="23">IFERROR(N136/R136-1,"")</f>
        <v>-0.34701492537313428</v>
      </c>
    </row>
    <row r="137" spans="2:19" ht="16.5" x14ac:dyDescent="0.3">
      <c r="B137" s="129" t="s">
        <v>67</v>
      </c>
      <c r="C137" s="62" t="s">
        <v>189</v>
      </c>
      <c r="D137" s="63">
        <v>11</v>
      </c>
      <c r="E137" s="64">
        <v>14</v>
      </c>
      <c r="F137" s="64">
        <f t="shared" si="16"/>
        <v>25</v>
      </c>
      <c r="G137" s="130">
        <f t="shared" si="17"/>
        <v>3.9021740572542589E-6</v>
      </c>
      <c r="H137" s="63">
        <v>28</v>
      </c>
      <c r="I137" s="64">
        <v>30</v>
      </c>
      <c r="J137" s="64">
        <f t="shared" si="18"/>
        <v>58</v>
      </c>
      <c r="K137" s="130">
        <f t="shared" si="21"/>
        <v>-0.56896551724137934</v>
      </c>
      <c r="L137" s="63">
        <v>229</v>
      </c>
      <c r="M137" s="64">
        <v>264</v>
      </c>
      <c r="N137" s="64">
        <f t="shared" si="22"/>
        <v>493</v>
      </c>
      <c r="O137" s="130">
        <f t="shared" si="19"/>
        <v>7.1719807673952505E-6</v>
      </c>
      <c r="P137" s="64">
        <v>212</v>
      </c>
      <c r="Q137" s="64">
        <v>184</v>
      </c>
      <c r="R137" s="64">
        <f t="shared" si="20"/>
        <v>396</v>
      </c>
      <c r="S137" s="131">
        <f t="shared" si="23"/>
        <v>0.24494949494949503</v>
      </c>
    </row>
    <row r="138" spans="2:19" ht="16.5" x14ac:dyDescent="0.3">
      <c r="B138" s="129" t="s">
        <v>67</v>
      </c>
      <c r="C138" s="62" t="s">
        <v>164</v>
      </c>
      <c r="D138" s="63">
        <v>10</v>
      </c>
      <c r="E138" s="64">
        <v>9</v>
      </c>
      <c r="F138" s="64">
        <f t="shared" si="16"/>
        <v>19</v>
      </c>
      <c r="G138" s="130">
        <f t="shared" si="17"/>
        <v>2.9656522835132364E-6</v>
      </c>
      <c r="H138" s="63">
        <v>5</v>
      </c>
      <c r="I138" s="64">
        <v>4</v>
      </c>
      <c r="J138" s="64">
        <f t="shared" si="18"/>
        <v>9</v>
      </c>
      <c r="K138" s="130">
        <f t="shared" si="21"/>
        <v>1.1111111111111112</v>
      </c>
      <c r="L138" s="63">
        <v>82</v>
      </c>
      <c r="M138" s="64">
        <v>89</v>
      </c>
      <c r="N138" s="64">
        <f t="shared" si="22"/>
        <v>171</v>
      </c>
      <c r="O138" s="130">
        <f t="shared" si="19"/>
        <v>2.4876444446746202E-6</v>
      </c>
      <c r="P138" s="64">
        <v>81</v>
      </c>
      <c r="Q138" s="64">
        <v>69</v>
      </c>
      <c r="R138" s="64">
        <f t="shared" si="20"/>
        <v>150</v>
      </c>
      <c r="S138" s="131">
        <f t="shared" si="23"/>
        <v>0.1399999999999999</v>
      </c>
    </row>
    <row r="139" spans="2:19" ht="16.5" x14ac:dyDescent="0.3">
      <c r="B139" s="129" t="s">
        <v>472</v>
      </c>
      <c r="C139" s="62" t="s">
        <v>176</v>
      </c>
      <c r="D139" s="63">
        <v>10</v>
      </c>
      <c r="E139" s="64">
        <v>116</v>
      </c>
      <c r="F139" s="64">
        <f t="shared" si="16"/>
        <v>126</v>
      </c>
      <c r="G139" s="130">
        <f t="shared" si="17"/>
        <v>1.9666957248561465E-5</v>
      </c>
      <c r="H139" s="63">
        <v>13</v>
      </c>
      <c r="I139" s="64">
        <v>14</v>
      </c>
      <c r="J139" s="64">
        <f t="shared" si="18"/>
        <v>27</v>
      </c>
      <c r="K139" s="130">
        <f t="shared" si="21"/>
        <v>3.666666666666667</v>
      </c>
      <c r="L139" s="63">
        <v>244</v>
      </c>
      <c r="M139" s="64">
        <v>428</v>
      </c>
      <c r="N139" s="64">
        <f t="shared" si="22"/>
        <v>672</v>
      </c>
      <c r="O139" s="130">
        <f t="shared" si="19"/>
        <v>9.7760062387213155E-6</v>
      </c>
      <c r="P139" s="64">
        <v>191</v>
      </c>
      <c r="Q139" s="64">
        <v>238</v>
      </c>
      <c r="R139" s="64">
        <f t="shared" si="20"/>
        <v>429</v>
      </c>
      <c r="S139" s="131">
        <f t="shared" si="23"/>
        <v>0.56643356643356646</v>
      </c>
    </row>
    <row r="140" spans="2:19" ht="16.5" x14ac:dyDescent="0.3">
      <c r="B140" s="129" t="s">
        <v>148</v>
      </c>
      <c r="C140" s="62" t="s">
        <v>148</v>
      </c>
      <c r="D140" s="63">
        <v>9</v>
      </c>
      <c r="E140" s="64">
        <v>6</v>
      </c>
      <c r="F140" s="64">
        <f t="shared" si="16"/>
        <v>15</v>
      </c>
      <c r="G140" s="130">
        <f t="shared" si="17"/>
        <v>2.3413044343525551E-6</v>
      </c>
      <c r="H140" s="63">
        <v>19</v>
      </c>
      <c r="I140" s="64">
        <v>13</v>
      </c>
      <c r="J140" s="64">
        <f t="shared" si="18"/>
        <v>32</v>
      </c>
      <c r="K140" s="130">
        <f t="shared" si="21"/>
        <v>-0.53125</v>
      </c>
      <c r="L140" s="63">
        <v>124</v>
      </c>
      <c r="M140" s="64">
        <v>66</v>
      </c>
      <c r="N140" s="64">
        <f t="shared" si="22"/>
        <v>190</v>
      </c>
      <c r="O140" s="130">
        <f t="shared" si="19"/>
        <v>2.7640493829718004E-6</v>
      </c>
      <c r="P140" s="64">
        <v>247</v>
      </c>
      <c r="Q140" s="64">
        <v>204</v>
      </c>
      <c r="R140" s="64">
        <f t="shared" si="20"/>
        <v>451</v>
      </c>
      <c r="S140" s="131">
        <f t="shared" si="23"/>
        <v>-0.57871396895787142</v>
      </c>
    </row>
    <row r="141" spans="2:19" ht="16.5" x14ac:dyDescent="0.3">
      <c r="B141" s="129" t="s">
        <v>173</v>
      </c>
      <c r="C141" s="62" t="s">
        <v>133</v>
      </c>
      <c r="D141" s="63">
        <v>9</v>
      </c>
      <c r="E141" s="64">
        <v>10</v>
      </c>
      <c r="F141" s="64">
        <f t="shared" si="16"/>
        <v>19</v>
      </c>
      <c r="G141" s="130">
        <f t="shared" si="17"/>
        <v>2.9656522835132364E-6</v>
      </c>
      <c r="H141" s="63">
        <v>8</v>
      </c>
      <c r="I141" s="64">
        <v>8</v>
      </c>
      <c r="J141" s="64">
        <f t="shared" si="18"/>
        <v>16</v>
      </c>
      <c r="K141" s="130">
        <f t="shared" si="21"/>
        <v>0.1875</v>
      </c>
      <c r="L141" s="63">
        <v>58</v>
      </c>
      <c r="M141" s="64">
        <v>60</v>
      </c>
      <c r="N141" s="64">
        <f t="shared" si="22"/>
        <v>118</v>
      </c>
      <c r="O141" s="130">
        <f t="shared" si="19"/>
        <v>1.7166201431088024E-6</v>
      </c>
      <c r="P141" s="64">
        <v>40</v>
      </c>
      <c r="Q141" s="64">
        <v>34</v>
      </c>
      <c r="R141" s="64">
        <f t="shared" si="20"/>
        <v>74</v>
      </c>
      <c r="S141" s="131">
        <f t="shared" si="23"/>
        <v>0.59459459459459452</v>
      </c>
    </row>
    <row r="142" spans="2:19" ht="16.5" x14ac:dyDescent="0.3">
      <c r="B142" s="129" t="s">
        <v>128</v>
      </c>
      <c r="C142" s="62" t="s">
        <v>142</v>
      </c>
      <c r="D142" s="63">
        <v>9</v>
      </c>
      <c r="E142" s="64">
        <v>6</v>
      </c>
      <c r="F142" s="64">
        <f t="shared" si="16"/>
        <v>15</v>
      </c>
      <c r="G142" s="130">
        <f t="shared" si="17"/>
        <v>2.3413044343525551E-6</v>
      </c>
      <c r="H142" s="63">
        <v>0</v>
      </c>
      <c r="I142" s="64">
        <v>0</v>
      </c>
      <c r="J142" s="64">
        <f t="shared" si="18"/>
        <v>0</v>
      </c>
      <c r="K142" s="130" t="str">
        <f t="shared" si="21"/>
        <v/>
      </c>
      <c r="L142" s="63">
        <v>77</v>
      </c>
      <c r="M142" s="64">
        <v>82</v>
      </c>
      <c r="N142" s="64">
        <f t="shared" si="22"/>
        <v>159</v>
      </c>
      <c r="O142" s="130">
        <f t="shared" si="19"/>
        <v>2.313072904697454E-6</v>
      </c>
      <c r="P142" s="64">
        <v>31</v>
      </c>
      <c r="Q142" s="64">
        <v>27</v>
      </c>
      <c r="R142" s="64">
        <f t="shared" si="20"/>
        <v>58</v>
      </c>
      <c r="S142" s="131">
        <f t="shared" si="23"/>
        <v>1.7413793103448274</v>
      </c>
    </row>
    <row r="143" spans="2:19" ht="16.5" x14ac:dyDescent="0.3">
      <c r="B143" s="129" t="s">
        <v>481</v>
      </c>
      <c r="C143" s="62" t="s">
        <v>229</v>
      </c>
      <c r="D143" s="63">
        <v>9</v>
      </c>
      <c r="E143" s="64">
        <v>7</v>
      </c>
      <c r="F143" s="64">
        <f t="shared" si="16"/>
        <v>16</v>
      </c>
      <c r="G143" s="130">
        <f t="shared" si="17"/>
        <v>2.4973913966427254E-6</v>
      </c>
      <c r="H143" s="63">
        <v>0</v>
      </c>
      <c r="I143" s="64">
        <v>3</v>
      </c>
      <c r="J143" s="64">
        <f t="shared" si="18"/>
        <v>3</v>
      </c>
      <c r="K143" s="130">
        <f t="shared" si="21"/>
        <v>4.333333333333333</v>
      </c>
      <c r="L143" s="63">
        <v>45</v>
      </c>
      <c r="M143" s="64">
        <v>55</v>
      </c>
      <c r="N143" s="64">
        <f t="shared" si="22"/>
        <v>100</v>
      </c>
      <c r="O143" s="130">
        <f t="shared" si="19"/>
        <v>1.4547628331430528E-6</v>
      </c>
      <c r="P143" s="64">
        <v>0</v>
      </c>
      <c r="Q143" s="64">
        <v>18</v>
      </c>
      <c r="R143" s="64">
        <f t="shared" si="20"/>
        <v>18</v>
      </c>
      <c r="S143" s="131">
        <f t="shared" si="23"/>
        <v>4.5555555555555554</v>
      </c>
    </row>
    <row r="144" spans="2:19" ht="16.5" x14ac:dyDescent="0.3">
      <c r="B144" s="129" t="s">
        <v>479</v>
      </c>
      <c r="C144" s="62" t="s">
        <v>159</v>
      </c>
      <c r="D144" s="63">
        <v>6</v>
      </c>
      <c r="E144" s="64">
        <v>6</v>
      </c>
      <c r="F144" s="64">
        <f t="shared" si="16"/>
        <v>12</v>
      </c>
      <c r="G144" s="130">
        <f t="shared" si="17"/>
        <v>1.8730435474820441E-6</v>
      </c>
      <c r="H144" s="63">
        <v>6</v>
      </c>
      <c r="I144" s="64">
        <v>2</v>
      </c>
      <c r="J144" s="64">
        <f t="shared" si="18"/>
        <v>8</v>
      </c>
      <c r="K144" s="130">
        <f t="shared" si="21"/>
        <v>0.5</v>
      </c>
      <c r="L144" s="63">
        <v>46</v>
      </c>
      <c r="M144" s="64">
        <v>38</v>
      </c>
      <c r="N144" s="64">
        <f t="shared" si="22"/>
        <v>84</v>
      </c>
      <c r="O144" s="130">
        <f t="shared" si="19"/>
        <v>1.2220007798401644E-6</v>
      </c>
      <c r="P144" s="64">
        <v>53</v>
      </c>
      <c r="Q144" s="64">
        <v>56</v>
      </c>
      <c r="R144" s="64">
        <f t="shared" si="20"/>
        <v>109</v>
      </c>
      <c r="S144" s="131">
        <f t="shared" si="23"/>
        <v>-0.22935779816513757</v>
      </c>
    </row>
    <row r="145" spans="2:19" ht="16.5" x14ac:dyDescent="0.3">
      <c r="B145" s="129" t="s">
        <v>433</v>
      </c>
      <c r="C145" s="62" t="s">
        <v>178</v>
      </c>
      <c r="D145" s="63">
        <v>5</v>
      </c>
      <c r="E145" s="64">
        <v>5</v>
      </c>
      <c r="F145" s="64">
        <f t="shared" si="16"/>
        <v>10</v>
      </c>
      <c r="G145" s="130">
        <f t="shared" si="17"/>
        <v>1.5608696229017035E-6</v>
      </c>
      <c r="H145" s="63">
        <v>2</v>
      </c>
      <c r="I145" s="64">
        <v>2</v>
      </c>
      <c r="J145" s="64">
        <f t="shared" si="18"/>
        <v>4</v>
      </c>
      <c r="K145" s="130">
        <f t="shared" si="21"/>
        <v>1.5</v>
      </c>
      <c r="L145" s="63">
        <v>34</v>
      </c>
      <c r="M145" s="64">
        <v>36</v>
      </c>
      <c r="N145" s="64">
        <f t="shared" si="22"/>
        <v>70</v>
      </c>
      <c r="O145" s="130">
        <f t="shared" si="19"/>
        <v>1.0183339832001369E-6</v>
      </c>
      <c r="P145" s="64">
        <v>26</v>
      </c>
      <c r="Q145" s="64">
        <v>29</v>
      </c>
      <c r="R145" s="64">
        <f t="shared" si="20"/>
        <v>55</v>
      </c>
      <c r="S145" s="131">
        <f t="shared" si="23"/>
        <v>0.27272727272727271</v>
      </c>
    </row>
    <row r="146" spans="2:19" ht="16.5" x14ac:dyDescent="0.3">
      <c r="B146" s="129" t="s">
        <v>145</v>
      </c>
      <c r="C146" s="62" t="s">
        <v>290</v>
      </c>
      <c r="D146" s="63">
        <v>5</v>
      </c>
      <c r="E146" s="64">
        <v>4</v>
      </c>
      <c r="F146" s="64">
        <f t="shared" si="16"/>
        <v>9</v>
      </c>
      <c r="G146" s="130">
        <f t="shared" si="17"/>
        <v>1.4047826606115331E-6</v>
      </c>
      <c r="H146" s="63">
        <v>0</v>
      </c>
      <c r="I146" s="64">
        <v>0</v>
      </c>
      <c r="J146" s="64">
        <f t="shared" si="18"/>
        <v>0</v>
      </c>
      <c r="K146" s="130" t="str">
        <f t="shared" si="21"/>
        <v/>
      </c>
      <c r="L146" s="63">
        <v>10</v>
      </c>
      <c r="M146" s="64">
        <v>8</v>
      </c>
      <c r="N146" s="64">
        <f t="shared" si="22"/>
        <v>18</v>
      </c>
      <c r="O146" s="130">
        <f t="shared" si="19"/>
        <v>2.6185730996574951E-7</v>
      </c>
      <c r="P146" s="64">
        <v>0</v>
      </c>
      <c r="Q146" s="64">
        <v>0</v>
      </c>
      <c r="R146" s="64">
        <f t="shared" si="20"/>
        <v>0</v>
      </c>
      <c r="S146" s="131" t="str">
        <f t="shared" si="23"/>
        <v/>
      </c>
    </row>
    <row r="147" spans="2:19" ht="16.5" x14ac:dyDescent="0.3">
      <c r="B147" s="129" t="s">
        <v>425</v>
      </c>
      <c r="C147" s="62" t="s">
        <v>170</v>
      </c>
      <c r="D147" s="63">
        <v>5</v>
      </c>
      <c r="E147" s="64">
        <v>3</v>
      </c>
      <c r="F147" s="64">
        <f t="shared" si="16"/>
        <v>8</v>
      </c>
      <c r="G147" s="130">
        <f t="shared" si="17"/>
        <v>1.2486956983213627E-6</v>
      </c>
      <c r="H147" s="63">
        <v>4</v>
      </c>
      <c r="I147" s="64">
        <v>3</v>
      </c>
      <c r="J147" s="64">
        <f t="shared" si="18"/>
        <v>7</v>
      </c>
      <c r="K147" s="130">
        <f t="shared" si="21"/>
        <v>0.14285714285714279</v>
      </c>
      <c r="L147" s="63">
        <v>47</v>
      </c>
      <c r="M147" s="64">
        <v>37</v>
      </c>
      <c r="N147" s="64">
        <f t="shared" si="22"/>
        <v>84</v>
      </c>
      <c r="O147" s="130">
        <f t="shared" si="19"/>
        <v>1.2220007798401644E-6</v>
      </c>
      <c r="P147" s="64">
        <v>16</v>
      </c>
      <c r="Q147" s="64">
        <v>21</v>
      </c>
      <c r="R147" s="64">
        <f t="shared" si="20"/>
        <v>37</v>
      </c>
      <c r="S147" s="131">
        <f t="shared" si="23"/>
        <v>1.2702702702702702</v>
      </c>
    </row>
    <row r="148" spans="2:19" ht="16.5" x14ac:dyDescent="0.3">
      <c r="B148" s="129" t="s">
        <v>67</v>
      </c>
      <c r="C148" s="62" t="s">
        <v>192</v>
      </c>
      <c r="D148" s="63">
        <v>5</v>
      </c>
      <c r="E148" s="64">
        <v>4</v>
      </c>
      <c r="F148" s="64">
        <f t="shared" si="16"/>
        <v>9</v>
      </c>
      <c r="G148" s="130">
        <f t="shared" si="17"/>
        <v>1.4047826606115331E-6</v>
      </c>
      <c r="H148" s="63">
        <v>2</v>
      </c>
      <c r="I148" s="64">
        <v>0</v>
      </c>
      <c r="J148" s="64">
        <f t="shared" si="18"/>
        <v>2</v>
      </c>
      <c r="K148" s="130">
        <f t="shared" si="21"/>
        <v>3.5</v>
      </c>
      <c r="L148" s="63">
        <v>129</v>
      </c>
      <c r="M148" s="64">
        <v>112</v>
      </c>
      <c r="N148" s="64">
        <f t="shared" si="22"/>
        <v>241</v>
      </c>
      <c r="O148" s="130">
        <f t="shared" si="19"/>
        <v>3.5059784278747574E-6</v>
      </c>
      <c r="P148" s="64">
        <v>47</v>
      </c>
      <c r="Q148" s="64">
        <v>51</v>
      </c>
      <c r="R148" s="64">
        <f t="shared" si="20"/>
        <v>98</v>
      </c>
      <c r="S148" s="131">
        <f t="shared" si="23"/>
        <v>1.4591836734693877</v>
      </c>
    </row>
    <row r="149" spans="2:19" ht="16.5" x14ac:dyDescent="0.3">
      <c r="B149" s="129" t="s">
        <v>67</v>
      </c>
      <c r="C149" s="62" t="s">
        <v>127</v>
      </c>
      <c r="D149" s="63">
        <v>5</v>
      </c>
      <c r="E149" s="64">
        <v>7</v>
      </c>
      <c r="F149" s="64">
        <f t="shared" si="16"/>
        <v>12</v>
      </c>
      <c r="G149" s="130">
        <f t="shared" si="17"/>
        <v>1.8730435474820441E-6</v>
      </c>
      <c r="H149" s="63">
        <v>11</v>
      </c>
      <c r="I149" s="64">
        <v>6</v>
      </c>
      <c r="J149" s="64">
        <f t="shared" si="18"/>
        <v>17</v>
      </c>
      <c r="K149" s="130">
        <f t="shared" si="21"/>
        <v>-0.29411764705882348</v>
      </c>
      <c r="L149" s="63">
        <v>47</v>
      </c>
      <c r="M149" s="64">
        <v>62</v>
      </c>
      <c r="N149" s="64">
        <f t="shared" si="22"/>
        <v>109</v>
      </c>
      <c r="O149" s="130">
        <f t="shared" si="19"/>
        <v>1.5856914881259275E-6</v>
      </c>
      <c r="P149" s="64">
        <v>77</v>
      </c>
      <c r="Q149" s="64">
        <v>73</v>
      </c>
      <c r="R149" s="64">
        <f t="shared" si="20"/>
        <v>150</v>
      </c>
      <c r="S149" s="131">
        <f t="shared" si="23"/>
        <v>-0.27333333333333332</v>
      </c>
    </row>
    <row r="150" spans="2:19" ht="16.5" x14ac:dyDescent="0.3">
      <c r="B150" s="129" t="s">
        <v>191</v>
      </c>
      <c r="C150" s="62" t="s">
        <v>166</v>
      </c>
      <c r="D150" s="63">
        <v>5</v>
      </c>
      <c r="E150" s="64">
        <v>5</v>
      </c>
      <c r="F150" s="64">
        <f t="shared" si="16"/>
        <v>10</v>
      </c>
      <c r="G150" s="130">
        <f t="shared" si="17"/>
        <v>1.5608696229017035E-6</v>
      </c>
      <c r="H150" s="63">
        <v>6</v>
      </c>
      <c r="I150" s="64">
        <v>6</v>
      </c>
      <c r="J150" s="64">
        <f t="shared" si="18"/>
        <v>12</v>
      </c>
      <c r="K150" s="130">
        <f t="shared" si="21"/>
        <v>-0.16666666666666663</v>
      </c>
      <c r="L150" s="63">
        <v>186</v>
      </c>
      <c r="M150" s="64">
        <v>191</v>
      </c>
      <c r="N150" s="64">
        <f t="shared" si="22"/>
        <v>377</v>
      </c>
      <c r="O150" s="130">
        <f t="shared" si="19"/>
        <v>5.4844558809493086E-6</v>
      </c>
      <c r="P150" s="64">
        <v>94</v>
      </c>
      <c r="Q150" s="64">
        <v>92</v>
      </c>
      <c r="R150" s="64">
        <f t="shared" si="20"/>
        <v>186</v>
      </c>
      <c r="S150" s="131">
        <f t="shared" si="23"/>
        <v>1.0268817204301075</v>
      </c>
    </row>
    <row r="151" spans="2:19" ht="16.5" x14ac:dyDescent="0.3">
      <c r="B151" s="129" t="s">
        <v>191</v>
      </c>
      <c r="C151" s="62" t="s">
        <v>193</v>
      </c>
      <c r="D151" s="63">
        <v>5</v>
      </c>
      <c r="E151" s="64">
        <v>5</v>
      </c>
      <c r="F151" s="64">
        <f t="shared" si="16"/>
        <v>10</v>
      </c>
      <c r="G151" s="130">
        <f t="shared" si="17"/>
        <v>1.5608696229017035E-6</v>
      </c>
      <c r="H151" s="63">
        <v>14</v>
      </c>
      <c r="I151" s="64">
        <v>19</v>
      </c>
      <c r="J151" s="64">
        <f t="shared" si="18"/>
        <v>33</v>
      </c>
      <c r="K151" s="130">
        <f t="shared" si="21"/>
        <v>-0.69696969696969702</v>
      </c>
      <c r="L151" s="63">
        <v>275</v>
      </c>
      <c r="M151" s="64">
        <v>284</v>
      </c>
      <c r="N151" s="64">
        <f t="shared" si="22"/>
        <v>559</v>
      </c>
      <c r="O151" s="130">
        <f t="shared" si="19"/>
        <v>8.132124237269665E-6</v>
      </c>
      <c r="P151" s="64">
        <v>162</v>
      </c>
      <c r="Q151" s="64">
        <v>156</v>
      </c>
      <c r="R151" s="64">
        <f t="shared" si="20"/>
        <v>318</v>
      </c>
      <c r="S151" s="131">
        <f t="shared" si="23"/>
        <v>0.75786163522012573</v>
      </c>
    </row>
    <row r="152" spans="2:19" ht="16.5" x14ac:dyDescent="0.3">
      <c r="B152" s="129" t="s">
        <v>444</v>
      </c>
      <c r="C152" s="62" t="s">
        <v>232</v>
      </c>
      <c r="D152" s="63">
        <v>5</v>
      </c>
      <c r="E152" s="64">
        <v>3</v>
      </c>
      <c r="F152" s="64">
        <f t="shared" si="16"/>
        <v>8</v>
      </c>
      <c r="G152" s="130">
        <f t="shared" si="17"/>
        <v>1.2486956983213627E-6</v>
      </c>
      <c r="H152" s="63">
        <v>0</v>
      </c>
      <c r="I152" s="64">
        <v>0</v>
      </c>
      <c r="J152" s="64">
        <f t="shared" si="18"/>
        <v>0</v>
      </c>
      <c r="K152" s="130" t="str">
        <f t="shared" si="21"/>
        <v/>
      </c>
      <c r="L152" s="63">
        <v>42</v>
      </c>
      <c r="M152" s="64">
        <v>36</v>
      </c>
      <c r="N152" s="64">
        <f t="shared" si="22"/>
        <v>78</v>
      </c>
      <c r="O152" s="130">
        <f t="shared" si="19"/>
        <v>1.1347150098515811E-6</v>
      </c>
      <c r="P152" s="64">
        <v>121</v>
      </c>
      <c r="Q152" s="64">
        <v>138</v>
      </c>
      <c r="R152" s="64">
        <f t="shared" si="20"/>
        <v>259</v>
      </c>
      <c r="S152" s="131">
        <f t="shared" si="23"/>
        <v>-0.69884169884169878</v>
      </c>
    </row>
    <row r="153" spans="2:19" ht="16.5" x14ac:dyDescent="0.3">
      <c r="B153" s="129" t="s">
        <v>220</v>
      </c>
      <c r="C153" s="62" t="s">
        <v>134</v>
      </c>
      <c r="D153" s="63">
        <v>5</v>
      </c>
      <c r="E153" s="64">
        <v>5</v>
      </c>
      <c r="F153" s="64">
        <f t="shared" si="16"/>
        <v>10</v>
      </c>
      <c r="G153" s="130">
        <f t="shared" si="17"/>
        <v>1.5608696229017035E-6</v>
      </c>
      <c r="H153" s="63">
        <v>23</v>
      </c>
      <c r="I153" s="64">
        <v>24</v>
      </c>
      <c r="J153" s="64">
        <f t="shared" si="18"/>
        <v>47</v>
      </c>
      <c r="K153" s="130">
        <f t="shared" si="21"/>
        <v>-0.78723404255319152</v>
      </c>
      <c r="L153" s="63">
        <v>148</v>
      </c>
      <c r="M153" s="64">
        <v>149</v>
      </c>
      <c r="N153" s="64">
        <f t="shared" si="22"/>
        <v>297</v>
      </c>
      <c r="O153" s="130">
        <f t="shared" si="19"/>
        <v>4.320645614434867E-6</v>
      </c>
      <c r="P153" s="64">
        <v>182</v>
      </c>
      <c r="Q153" s="64">
        <v>190</v>
      </c>
      <c r="R153" s="64">
        <f t="shared" si="20"/>
        <v>372</v>
      </c>
      <c r="S153" s="131">
        <f t="shared" si="23"/>
        <v>-0.20161290322580649</v>
      </c>
    </row>
    <row r="154" spans="2:19" ht="16.5" x14ac:dyDescent="0.3">
      <c r="B154" s="129" t="s">
        <v>477</v>
      </c>
      <c r="C154" s="62" t="s">
        <v>184</v>
      </c>
      <c r="D154" s="63">
        <v>4</v>
      </c>
      <c r="E154" s="64">
        <v>6</v>
      </c>
      <c r="F154" s="64">
        <f t="shared" si="16"/>
        <v>10</v>
      </c>
      <c r="G154" s="130">
        <f t="shared" si="17"/>
        <v>1.5608696229017035E-6</v>
      </c>
      <c r="H154" s="63">
        <v>10</v>
      </c>
      <c r="I154" s="64">
        <v>10</v>
      </c>
      <c r="J154" s="64">
        <f t="shared" si="18"/>
        <v>20</v>
      </c>
      <c r="K154" s="130">
        <f t="shared" si="21"/>
        <v>-0.5</v>
      </c>
      <c r="L154" s="63">
        <v>94</v>
      </c>
      <c r="M154" s="64">
        <v>108</v>
      </c>
      <c r="N154" s="64">
        <f t="shared" si="22"/>
        <v>202</v>
      </c>
      <c r="O154" s="130">
        <f t="shared" si="19"/>
        <v>2.9386209229489666E-6</v>
      </c>
      <c r="P154" s="64">
        <v>134</v>
      </c>
      <c r="Q154" s="64">
        <v>140</v>
      </c>
      <c r="R154" s="64">
        <f t="shared" si="20"/>
        <v>274</v>
      </c>
      <c r="S154" s="131">
        <f t="shared" si="23"/>
        <v>-0.26277372262773724</v>
      </c>
    </row>
    <row r="155" spans="2:19" ht="16.5" x14ac:dyDescent="0.3">
      <c r="B155" s="129" t="s">
        <v>475</v>
      </c>
      <c r="C155" s="62" t="s">
        <v>144</v>
      </c>
      <c r="D155" s="63">
        <v>4</v>
      </c>
      <c r="E155" s="64">
        <v>4</v>
      </c>
      <c r="F155" s="64">
        <f t="shared" si="16"/>
        <v>8</v>
      </c>
      <c r="G155" s="130">
        <f t="shared" si="17"/>
        <v>1.2486956983213627E-6</v>
      </c>
      <c r="H155" s="63">
        <v>12</v>
      </c>
      <c r="I155" s="64">
        <v>17</v>
      </c>
      <c r="J155" s="64">
        <f t="shared" si="18"/>
        <v>29</v>
      </c>
      <c r="K155" s="130">
        <f t="shared" si="21"/>
        <v>-0.72413793103448276</v>
      </c>
      <c r="L155" s="63">
        <v>116</v>
      </c>
      <c r="M155" s="64">
        <v>132</v>
      </c>
      <c r="N155" s="64">
        <f t="shared" si="22"/>
        <v>248</v>
      </c>
      <c r="O155" s="130">
        <f t="shared" si="19"/>
        <v>3.6078118261947709E-6</v>
      </c>
      <c r="P155" s="64">
        <v>352</v>
      </c>
      <c r="Q155" s="64">
        <v>291</v>
      </c>
      <c r="R155" s="64">
        <f t="shared" si="20"/>
        <v>643</v>
      </c>
      <c r="S155" s="131">
        <f t="shared" si="23"/>
        <v>-0.61430793157076202</v>
      </c>
    </row>
    <row r="156" spans="2:19" ht="16.5" x14ac:dyDescent="0.3">
      <c r="B156" s="129" t="s">
        <v>457</v>
      </c>
      <c r="C156" s="62" t="s">
        <v>126</v>
      </c>
      <c r="D156" s="63">
        <v>4</v>
      </c>
      <c r="E156" s="64">
        <v>4</v>
      </c>
      <c r="F156" s="64">
        <f t="shared" si="16"/>
        <v>8</v>
      </c>
      <c r="G156" s="130">
        <f t="shared" si="17"/>
        <v>1.2486956983213627E-6</v>
      </c>
      <c r="H156" s="63">
        <v>0</v>
      </c>
      <c r="I156" s="64">
        <v>0</v>
      </c>
      <c r="J156" s="64">
        <f t="shared" si="18"/>
        <v>0</v>
      </c>
      <c r="K156" s="130" t="str">
        <f t="shared" si="21"/>
        <v/>
      </c>
      <c r="L156" s="63">
        <v>96</v>
      </c>
      <c r="M156" s="64">
        <v>58</v>
      </c>
      <c r="N156" s="64">
        <f t="shared" si="22"/>
        <v>154</v>
      </c>
      <c r="O156" s="130">
        <f t="shared" si="19"/>
        <v>2.2403347630403014E-6</v>
      </c>
      <c r="P156" s="64">
        <v>66</v>
      </c>
      <c r="Q156" s="64">
        <v>61</v>
      </c>
      <c r="R156" s="64">
        <f t="shared" si="20"/>
        <v>127</v>
      </c>
      <c r="S156" s="131">
        <f t="shared" si="23"/>
        <v>0.21259842519685046</v>
      </c>
    </row>
    <row r="157" spans="2:19" ht="16.5" x14ac:dyDescent="0.3">
      <c r="B157" s="129" t="s">
        <v>145</v>
      </c>
      <c r="C157" s="62" t="s">
        <v>356</v>
      </c>
      <c r="D157" s="63">
        <v>4</v>
      </c>
      <c r="E157" s="64">
        <v>5</v>
      </c>
      <c r="F157" s="64">
        <f t="shared" si="16"/>
        <v>9</v>
      </c>
      <c r="G157" s="130">
        <f t="shared" si="17"/>
        <v>1.4047826606115331E-6</v>
      </c>
      <c r="H157" s="63">
        <v>0</v>
      </c>
      <c r="I157" s="64">
        <v>0</v>
      </c>
      <c r="J157" s="64">
        <f t="shared" si="18"/>
        <v>0</v>
      </c>
      <c r="K157" s="130" t="str">
        <f t="shared" si="21"/>
        <v/>
      </c>
      <c r="L157" s="63">
        <v>4</v>
      </c>
      <c r="M157" s="64">
        <v>5</v>
      </c>
      <c r="N157" s="64">
        <f t="shared" si="22"/>
        <v>9</v>
      </c>
      <c r="O157" s="130">
        <f t="shared" si="19"/>
        <v>1.3092865498287475E-7</v>
      </c>
      <c r="P157" s="64">
        <v>0</v>
      </c>
      <c r="Q157" s="64">
        <v>0</v>
      </c>
      <c r="R157" s="64">
        <f t="shared" si="20"/>
        <v>0</v>
      </c>
      <c r="S157" s="131" t="str">
        <f t="shared" si="23"/>
        <v/>
      </c>
    </row>
    <row r="158" spans="2:19" ht="16.5" x14ac:dyDescent="0.3">
      <c r="B158" s="129" t="s">
        <v>476</v>
      </c>
      <c r="C158" s="62" t="s">
        <v>163</v>
      </c>
      <c r="D158" s="63">
        <v>4</v>
      </c>
      <c r="E158" s="64">
        <v>8</v>
      </c>
      <c r="F158" s="64">
        <f t="shared" si="16"/>
        <v>12</v>
      </c>
      <c r="G158" s="130">
        <f t="shared" si="17"/>
        <v>1.8730435474820441E-6</v>
      </c>
      <c r="H158" s="63">
        <v>10</v>
      </c>
      <c r="I158" s="64">
        <v>20</v>
      </c>
      <c r="J158" s="64">
        <f t="shared" si="18"/>
        <v>30</v>
      </c>
      <c r="K158" s="130">
        <f t="shared" si="21"/>
        <v>-0.6</v>
      </c>
      <c r="L158" s="63">
        <v>95</v>
      </c>
      <c r="M158" s="64">
        <v>214</v>
      </c>
      <c r="N158" s="64">
        <f t="shared" si="22"/>
        <v>309</v>
      </c>
      <c r="O158" s="130">
        <f t="shared" si="19"/>
        <v>4.4952171544120332E-6</v>
      </c>
      <c r="P158" s="64">
        <v>112</v>
      </c>
      <c r="Q158" s="64">
        <v>193</v>
      </c>
      <c r="R158" s="64">
        <f t="shared" si="20"/>
        <v>305</v>
      </c>
      <c r="S158" s="131">
        <f t="shared" si="23"/>
        <v>1.3114754098360715E-2</v>
      </c>
    </row>
    <row r="159" spans="2:19" ht="16.5" x14ac:dyDescent="0.3">
      <c r="B159" s="129" t="s">
        <v>67</v>
      </c>
      <c r="C159" s="62" t="s">
        <v>179</v>
      </c>
      <c r="D159" s="63">
        <v>4</v>
      </c>
      <c r="E159" s="64">
        <v>6</v>
      </c>
      <c r="F159" s="64">
        <f t="shared" si="16"/>
        <v>10</v>
      </c>
      <c r="G159" s="130">
        <f t="shared" si="17"/>
        <v>1.5608696229017035E-6</v>
      </c>
      <c r="H159" s="63">
        <v>17</v>
      </c>
      <c r="I159" s="64">
        <v>11</v>
      </c>
      <c r="J159" s="64">
        <f t="shared" si="18"/>
        <v>28</v>
      </c>
      <c r="K159" s="130">
        <f t="shared" si="21"/>
        <v>-0.64285714285714279</v>
      </c>
      <c r="L159" s="63">
        <v>143</v>
      </c>
      <c r="M159" s="64">
        <v>165</v>
      </c>
      <c r="N159" s="64">
        <f t="shared" si="22"/>
        <v>308</v>
      </c>
      <c r="O159" s="130">
        <f t="shared" si="19"/>
        <v>4.4806695260806027E-6</v>
      </c>
      <c r="P159" s="64">
        <v>138</v>
      </c>
      <c r="Q159" s="64">
        <v>165</v>
      </c>
      <c r="R159" s="64">
        <f t="shared" si="20"/>
        <v>303</v>
      </c>
      <c r="S159" s="131">
        <f t="shared" si="23"/>
        <v>1.650165016501659E-2</v>
      </c>
    </row>
    <row r="160" spans="2:19" ht="16.5" x14ac:dyDescent="0.3">
      <c r="B160" s="129" t="s">
        <v>67</v>
      </c>
      <c r="C160" s="62" t="s">
        <v>207</v>
      </c>
      <c r="D160" s="63">
        <v>4</v>
      </c>
      <c r="E160" s="64">
        <v>5</v>
      </c>
      <c r="F160" s="64">
        <f t="shared" si="16"/>
        <v>9</v>
      </c>
      <c r="G160" s="130">
        <f t="shared" si="17"/>
        <v>1.4047826606115331E-6</v>
      </c>
      <c r="H160" s="63">
        <v>0</v>
      </c>
      <c r="I160" s="64">
        <v>0</v>
      </c>
      <c r="J160" s="64">
        <f t="shared" si="18"/>
        <v>0</v>
      </c>
      <c r="K160" s="130" t="str">
        <f t="shared" si="21"/>
        <v/>
      </c>
      <c r="L160" s="63">
        <v>70</v>
      </c>
      <c r="M160" s="64">
        <v>78</v>
      </c>
      <c r="N160" s="64">
        <f t="shared" si="22"/>
        <v>148</v>
      </c>
      <c r="O160" s="130">
        <f t="shared" si="19"/>
        <v>2.1530489930517183E-6</v>
      </c>
      <c r="P160" s="64">
        <v>114</v>
      </c>
      <c r="Q160" s="64">
        <v>91</v>
      </c>
      <c r="R160" s="64">
        <f t="shared" si="20"/>
        <v>205</v>
      </c>
      <c r="S160" s="131">
        <f t="shared" si="23"/>
        <v>-0.2780487804878049</v>
      </c>
    </row>
    <row r="161" spans="2:19" ht="16.5" x14ac:dyDescent="0.3">
      <c r="B161" s="129" t="s">
        <v>67</v>
      </c>
      <c r="C161" s="62" t="s">
        <v>157</v>
      </c>
      <c r="D161" s="63">
        <v>4</v>
      </c>
      <c r="E161" s="64">
        <v>10</v>
      </c>
      <c r="F161" s="64">
        <f t="shared" si="16"/>
        <v>14</v>
      </c>
      <c r="G161" s="130">
        <f t="shared" si="17"/>
        <v>2.1852174720623849E-6</v>
      </c>
      <c r="H161" s="63">
        <v>0</v>
      </c>
      <c r="I161" s="64">
        <v>0</v>
      </c>
      <c r="J161" s="64">
        <f t="shared" si="18"/>
        <v>0</v>
      </c>
      <c r="K161" s="130" t="str">
        <f t="shared" si="21"/>
        <v/>
      </c>
      <c r="L161" s="63">
        <v>71</v>
      </c>
      <c r="M161" s="64">
        <v>80</v>
      </c>
      <c r="N161" s="64">
        <f t="shared" si="22"/>
        <v>151</v>
      </c>
      <c r="O161" s="130">
        <f t="shared" si="19"/>
        <v>2.1966918780460096E-6</v>
      </c>
      <c r="P161" s="64">
        <v>38</v>
      </c>
      <c r="Q161" s="64">
        <v>34</v>
      </c>
      <c r="R161" s="64">
        <f t="shared" si="20"/>
        <v>72</v>
      </c>
      <c r="S161" s="131">
        <f t="shared" si="23"/>
        <v>1.0972222222222223</v>
      </c>
    </row>
    <row r="162" spans="2:19" ht="16.5" x14ac:dyDescent="0.3">
      <c r="B162" s="129" t="s">
        <v>191</v>
      </c>
      <c r="C162" s="62" t="s">
        <v>191</v>
      </c>
      <c r="D162" s="63">
        <v>4</v>
      </c>
      <c r="E162" s="64">
        <v>3</v>
      </c>
      <c r="F162" s="64">
        <f t="shared" si="16"/>
        <v>7</v>
      </c>
      <c r="G162" s="130">
        <f t="shared" si="17"/>
        <v>1.0926087360311925E-6</v>
      </c>
      <c r="H162" s="63">
        <v>13</v>
      </c>
      <c r="I162" s="64">
        <v>16</v>
      </c>
      <c r="J162" s="64">
        <f t="shared" si="18"/>
        <v>29</v>
      </c>
      <c r="K162" s="130">
        <f t="shared" si="21"/>
        <v>-0.75862068965517238</v>
      </c>
      <c r="L162" s="63">
        <v>100</v>
      </c>
      <c r="M162" s="64">
        <v>103</v>
      </c>
      <c r="N162" s="64">
        <f t="shared" si="22"/>
        <v>203</v>
      </c>
      <c r="O162" s="130">
        <f t="shared" si="19"/>
        <v>2.953168551280397E-6</v>
      </c>
      <c r="P162" s="64">
        <v>176</v>
      </c>
      <c r="Q162" s="64">
        <v>153</v>
      </c>
      <c r="R162" s="64">
        <f t="shared" si="20"/>
        <v>329</v>
      </c>
      <c r="S162" s="131">
        <f t="shared" si="23"/>
        <v>-0.38297872340425532</v>
      </c>
    </row>
    <row r="163" spans="2:19" ht="16.5" x14ac:dyDescent="0.3">
      <c r="B163" s="129" t="s">
        <v>444</v>
      </c>
      <c r="C163" s="62" t="s">
        <v>147</v>
      </c>
      <c r="D163" s="63">
        <v>4</v>
      </c>
      <c r="E163" s="64">
        <v>2</v>
      </c>
      <c r="F163" s="64">
        <f t="shared" si="16"/>
        <v>6</v>
      </c>
      <c r="G163" s="130">
        <f t="shared" si="17"/>
        <v>9.3652177374102206E-7</v>
      </c>
      <c r="H163" s="63">
        <v>7</v>
      </c>
      <c r="I163" s="64">
        <v>6</v>
      </c>
      <c r="J163" s="64">
        <f t="shared" si="18"/>
        <v>13</v>
      </c>
      <c r="K163" s="130">
        <f t="shared" si="21"/>
        <v>-0.53846153846153844</v>
      </c>
      <c r="L163" s="63">
        <v>45</v>
      </c>
      <c r="M163" s="64">
        <v>45</v>
      </c>
      <c r="N163" s="64">
        <f t="shared" si="22"/>
        <v>90</v>
      </c>
      <c r="O163" s="130">
        <f t="shared" si="19"/>
        <v>1.3092865498287475E-6</v>
      </c>
      <c r="P163" s="64">
        <v>33</v>
      </c>
      <c r="Q163" s="64">
        <v>31</v>
      </c>
      <c r="R163" s="64">
        <f t="shared" si="20"/>
        <v>64</v>
      </c>
      <c r="S163" s="131">
        <f t="shared" si="23"/>
        <v>0.40625</v>
      </c>
    </row>
    <row r="164" spans="2:19" ht="16.5" x14ac:dyDescent="0.3">
      <c r="B164" s="129" t="s">
        <v>470</v>
      </c>
      <c r="C164" s="62" t="s">
        <v>230</v>
      </c>
      <c r="D164" s="63">
        <v>4</v>
      </c>
      <c r="E164" s="64">
        <v>4</v>
      </c>
      <c r="F164" s="64">
        <f t="shared" si="16"/>
        <v>8</v>
      </c>
      <c r="G164" s="130">
        <f t="shared" si="17"/>
        <v>1.2486956983213627E-6</v>
      </c>
      <c r="H164" s="63">
        <v>0</v>
      </c>
      <c r="I164" s="64">
        <v>0</v>
      </c>
      <c r="J164" s="64">
        <f t="shared" si="18"/>
        <v>0</v>
      </c>
      <c r="K164" s="130" t="str">
        <f t="shared" si="21"/>
        <v/>
      </c>
      <c r="L164" s="63">
        <v>29</v>
      </c>
      <c r="M164" s="64">
        <v>26</v>
      </c>
      <c r="N164" s="64">
        <f t="shared" si="22"/>
        <v>55</v>
      </c>
      <c r="O164" s="130">
        <f t="shared" si="19"/>
        <v>8.0011955822867908E-7</v>
      </c>
      <c r="P164" s="64">
        <v>0</v>
      </c>
      <c r="Q164" s="64">
        <v>0</v>
      </c>
      <c r="R164" s="64">
        <f t="shared" si="20"/>
        <v>0</v>
      </c>
      <c r="S164" s="131" t="str">
        <f t="shared" si="23"/>
        <v/>
      </c>
    </row>
    <row r="165" spans="2:19" ht="16.5" x14ac:dyDescent="0.3">
      <c r="B165" s="129" t="s">
        <v>491</v>
      </c>
      <c r="C165" s="62" t="s">
        <v>246</v>
      </c>
      <c r="D165" s="63">
        <v>4</v>
      </c>
      <c r="E165" s="64">
        <v>8</v>
      </c>
      <c r="F165" s="64">
        <f t="shared" si="16"/>
        <v>12</v>
      </c>
      <c r="G165" s="130">
        <f t="shared" si="17"/>
        <v>1.8730435474820441E-6</v>
      </c>
      <c r="H165" s="63">
        <v>6</v>
      </c>
      <c r="I165" s="64">
        <v>5</v>
      </c>
      <c r="J165" s="64">
        <f t="shared" si="18"/>
        <v>11</v>
      </c>
      <c r="K165" s="130">
        <f t="shared" si="21"/>
        <v>9.0909090909090828E-2</v>
      </c>
      <c r="L165" s="63">
        <v>28</v>
      </c>
      <c r="M165" s="64">
        <v>38</v>
      </c>
      <c r="N165" s="64">
        <f t="shared" si="22"/>
        <v>66</v>
      </c>
      <c r="O165" s="130">
        <f t="shared" si="19"/>
        <v>9.6014346987441493E-7</v>
      </c>
      <c r="P165" s="64">
        <v>93</v>
      </c>
      <c r="Q165" s="64">
        <v>113</v>
      </c>
      <c r="R165" s="64">
        <f t="shared" si="20"/>
        <v>206</v>
      </c>
      <c r="S165" s="131">
        <f t="shared" si="23"/>
        <v>-0.67961165048543681</v>
      </c>
    </row>
    <row r="166" spans="2:19" ht="16.5" x14ac:dyDescent="0.3">
      <c r="B166" s="129" t="s">
        <v>155</v>
      </c>
      <c r="C166" s="62" t="s">
        <v>155</v>
      </c>
      <c r="D166" s="63">
        <v>4</v>
      </c>
      <c r="E166" s="64">
        <v>4</v>
      </c>
      <c r="F166" s="64">
        <f t="shared" si="16"/>
        <v>8</v>
      </c>
      <c r="G166" s="130">
        <f t="shared" si="17"/>
        <v>1.2486956983213627E-6</v>
      </c>
      <c r="H166" s="63">
        <v>2</v>
      </c>
      <c r="I166" s="64">
        <v>2</v>
      </c>
      <c r="J166" s="64">
        <f t="shared" si="18"/>
        <v>4</v>
      </c>
      <c r="K166" s="130">
        <f t="shared" si="21"/>
        <v>1</v>
      </c>
      <c r="L166" s="63">
        <v>32</v>
      </c>
      <c r="M166" s="64">
        <v>34</v>
      </c>
      <c r="N166" s="64">
        <f t="shared" si="22"/>
        <v>66</v>
      </c>
      <c r="O166" s="130">
        <f t="shared" si="19"/>
        <v>9.6014346987441493E-7</v>
      </c>
      <c r="P166" s="64">
        <v>27</v>
      </c>
      <c r="Q166" s="64">
        <v>23</v>
      </c>
      <c r="R166" s="64">
        <f t="shared" si="20"/>
        <v>50</v>
      </c>
      <c r="S166" s="131">
        <f t="shared" si="23"/>
        <v>0.32000000000000006</v>
      </c>
    </row>
    <row r="167" spans="2:19" ht="16.5" x14ac:dyDescent="0.3">
      <c r="B167" s="129" t="s">
        <v>141</v>
      </c>
      <c r="C167" s="62" t="s">
        <v>141</v>
      </c>
      <c r="D167" s="63">
        <v>3</v>
      </c>
      <c r="E167" s="64">
        <v>2</v>
      </c>
      <c r="F167" s="64">
        <f t="shared" si="16"/>
        <v>5</v>
      </c>
      <c r="G167" s="130">
        <f t="shared" si="17"/>
        <v>7.8043481145085175E-7</v>
      </c>
      <c r="H167" s="63">
        <v>4</v>
      </c>
      <c r="I167" s="64">
        <v>4</v>
      </c>
      <c r="J167" s="64">
        <f t="shared" si="18"/>
        <v>8</v>
      </c>
      <c r="K167" s="130">
        <f t="shared" si="21"/>
        <v>-0.375</v>
      </c>
      <c r="L167" s="63">
        <v>59</v>
      </c>
      <c r="M167" s="64">
        <v>49</v>
      </c>
      <c r="N167" s="64">
        <f t="shared" si="22"/>
        <v>108</v>
      </c>
      <c r="O167" s="130">
        <f t="shared" si="19"/>
        <v>1.571143859794497E-6</v>
      </c>
      <c r="P167" s="64">
        <v>76</v>
      </c>
      <c r="Q167" s="64">
        <v>66</v>
      </c>
      <c r="R167" s="64">
        <f t="shared" si="20"/>
        <v>142</v>
      </c>
      <c r="S167" s="131">
        <f t="shared" si="23"/>
        <v>-0.23943661971830987</v>
      </c>
    </row>
    <row r="168" spans="2:19" ht="16.5" x14ac:dyDescent="0.3">
      <c r="B168" s="129" t="s">
        <v>145</v>
      </c>
      <c r="C168" s="62" t="s">
        <v>258</v>
      </c>
      <c r="D168" s="63">
        <v>3</v>
      </c>
      <c r="E168" s="64">
        <v>3</v>
      </c>
      <c r="F168" s="64">
        <f t="shared" si="16"/>
        <v>6</v>
      </c>
      <c r="G168" s="130">
        <f t="shared" si="17"/>
        <v>9.3652177374102206E-7</v>
      </c>
      <c r="H168" s="63">
        <v>0</v>
      </c>
      <c r="I168" s="64">
        <v>0</v>
      </c>
      <c r="J168" s="64">
        <f t="shared" si="18"/>
        <v>0</v>
      </c>
      <c r="K168" s="130" t="str">
        <f t="shared" si="21"/>
        <v/>
      </c>
      <c r="L168" s="63">
        <v>14</v>
      </c>
      <c r="M168" s="64">
        <v>16</v>
      </c>
      <c r="N168" s="64">
        <f t="shared" si="22"/>
        <v>30</v>
      </c>
      <c r="O168" s="130">
        <f t="shared" si="19"/>
        <v>4.3642884994291581E-7</v>
      </c>
      <c r="P168" s="64">
        <v>5</v>
      </c>
      <c r="Q168" s="64">
        <v>8</v>
      </c>
      <c r="R168" s="64">
        <f t="shared" si="20"/>
        <v>13</v>
      </c>
      <c r="S168" s="131">
        <f t="shared" si="23"/>
        <v>1.3076923076923075</v>
      </c>
    </row>
    <row r="169" spans="2:19" ht="16.5" x14ac:dyDescent="0.3">
      <c r="B169" s="129" t="s">
        <v>145</v>
      </c>
      <c r="C169" s="62" t="s">
        <v>247</v>
      </c>
      <c r="D169" s="63">
        <v>3</v>
      </c>
      <c r="E169" s="64">
        <v>4</v>
      </c>
      <c r="F169" s="64">
        <f t="shared" si="16"/>
        <v>7</v>
      </c>
      <c r="G169" s="130">
        <f t="shared" si="17"/>
        <v>1.0926087360311925E-6</v>
      </c>
      <c r="H169" s="63">
        <v>5</v>
      </c>
      <c r="I169" s="64">
        <v>5</v>
      </c>
      <c r="J169" s="64">
        <f t="shared" si="18"/>
        <v>10</v>
      </c>
      <c r="K169" s="130">
        <f t="shared" si="21"/>
        <v>-0.30000000000000004</v>
      </c>
      <c r="L169" s="63">
        <v>54</v>
      </c>
      <c r="M169" s="64">
        <v>43</v>
      </c>
      <c r="N169" s="64">
        <f t="shared" si="22"/>
        <v>97</v>
      </c>
      <c r="O169" s="130">
        <f t="shared" si="19"/>
        <v>1.4111199481487613E-6</v>
      </c>
      <c r="P169" s="64">
        <v>86</v>
      </c>
      <c r="Q169" s="64">
        <v>76</v>
      </c>
      <c r="R169" s="64">
        <f t="shared" si="20"/>
        <v>162</v>
      </c>
      <c r="S169" s="131">
        <f t="shared" si="23"/>
        <v>-0.40123456790123457</v>
      </c>
    </row>
    <row r="170" spans="2:19" ht="16.5" x14ac:dyDescent="0.3">
      <c r="B170" s="129" t="s">
        <v>67</v>
      </c>
      <c r="C170" s="62" t="s">
        <v>180</v>
      </c>
      <c r="D170" s="63">
        <v>3</v>
      </c>
      <c r="E170" s="64">
        <v>3</v>
      </c>
      <c r="F170" s="64">
        <f t="shared" si="16"/>
        <v>6</v>
      </c>
      <c r="G170" s="130">
        <f t="shared" si="17"/>
        <v>9.3652177374102206E-7</v>
      </c>
      <c r="H170" s="63">
        <v>2</v>
      </c>
      <c r="I170" s="64">
        <v>3</v>
      </c>
      <c r="J170" s="64">
        <f t="shared" si="18"/>
        <v>5</v>
      </c>
      <c r="K170" s="130">
        <f t="shared" si="21"/>
        <v>0.19999999999999996</v>
      </c>
      <c r="L170" s="63">
        <v>110</v>
      </c>
      <c r="M170" s="64">
        <v>106</v>
      </c>
      <c r="N170" s="64">
        <f t="shared" si="22"/>
        <v>216</v>
      </c>
      <c r="O170" s="130">
        <f t="shared" si="19"/>
        <v>3.1422877195889941E-6</v>
      </c>
      <c r="P170" s="64">
        <v>50</v>
      </c>
      <c r="Q170" s="64">
        <v>54</v>
      </c>
      <c r="R170" s="64">
        <f t="shared" si="20"/>
        <v>104</v>
      </c>
      <c r="S170" s="131">
        <f t="shared" si="23"/>
        <v>1.0769230769230771</v>
      </c>
    </row>
    <row r="171" spans="2:19" ht="16.5" x14ac:dyDescent="0.3">
      <c r="B171" s="129" t="s">
        <v>67</v>
      </c>
      <c r="C171" s="62" t="s">
        <v>185</v>
      </c>
      <c r="D171" s="63">
        <v>3</v>
      </c>
      <c r="E171" s="64">
        <v>5</v>
      </c>
      <c r="F171" s="64">
        <f t="shared" si="16"/>
        <v>8</v>
      </c>
      <c r="G171" s="130">
        <f t="shared" si="17"/>
        <v>1.2486956983213627E-6</v>
      </c>
      <c r="H171" s="63">
        <v>2</v>
      </c>
      <c r="I171" s="64">
        <v>1</v>
      </c>
      <c r="J171" s="64">
        <f t="shared" si="18"/>
        <v>3</v>
      </c>
      <c r="K171" s="130">
        <f t="shared" si="21"/>
        <v>1.6666666666666665</v>
      </c>
      <c r="L171" s="63">
        <v>53</v>
      </c>
      <c r="M171" s="64">
        <v>52</v>
      </c>
      <c r="N171" s="64">
        <f t="shared" si="22"/>
        <v>105</v>
      </c>
      <c r="O171" s="130">
        <f t="shared" si="19"/>
        <v>1.5275009748002055E-6</v>
      </c>
      <c r="P171" s="64">
        <v>16</v>
      </c>
      <c r="Q171" s="64">
        <v>29</v>
      </c>
      <c r="R171" s="64">
        <f t="shared" si="20"/>
        <v>45</v>
      </c>
      <c r="S171" s="131">
        <f t="shared" si="23"/>
        <v>1.3333333333333335</v>
      </c>
    </row>
    <row r="172" spans="2:19" ht="16.5" x14ac:dyDescent="0.3">
      <c r="B172" s="129" t="s">
        <v>67</v>
      </c>
      <c r="C172" s="62" t="s">
        <v>226</v>
      </c>
      <c r="D172" s="63">
        <v>3</v>
      </c>
      <c r="E172" s="64">
        <v>14</v>
      </c>
      <c r="F172" s="64">
        <f t="shared" si="16"/>
        <v>17</v>
      </c>
      <c r="G172" s="130">
        <f t="shared" si="17"/>
        <v>2.653478358932896E-6</v>
      </c>
      <c r="H172" s="63">
        <v>0</v>
      </c>
      <c r="I172" s="64">
        <v>0</v>
      </c>
      <c r="J172" s="64">
        <f t="shared" si="18"/>
        <v>0</v>
      </c>
      <c r="K172" s="130" t="str">
        <f t="shared" si="21"/>
        <v/>
      </c>
      <c r="L172" s="63">
        <v>44</v>
      </c>
      <c r="M172" s="64">
        <v>65</v>
      </c>
      <c r="N172" s="64">
        <f t="shared" si="22"/>
        <v>109</v>
      </c>
      <c r="O172" s="130">
        <f t="shared" si="19"/>
        <v>1.5856914881259275E-6</v>
      </c>
      <c r="P172" s="64">
        <v>30</v>
      </c>
      <c r="Q172" s="64">
        <v>27</v>
      </c>
      <c r="R172" s="64">
        <f t="shared" si="20"/>
        <v>57</v>
      </c>
      <c r="S172" s="131">
        <f t="shared" si="23"/>
        <v>0.91228070175438591</v>
      </c>
    </row>
    <row r="173" spans="2:19" ht="16.5" x14ac:dyDescent="0.3">
      <c r="B173" s="129" t="s">
        <v>67</v>
      </c>
      <c r="C173" s="62" t="s">
        <v>143</v>
      </c>
      <c r="D173" s="63">
        <v>3</v>
      </c>
      <c r="E173" s="64">
        <v>4</v>
      </c>
      <c r="F173" s="64">
        <f t="shared" si="16"/>
        <v>7</v>
      </c>
      <c r="G173" s="130">
        <f t="shared" si="17"/>
        <v>1.0926087360311925E-6</v>
      </c>
      <c r="H173" s="63">
        <v>6</v>
      </c>
      <c r="I173" s="64">
        <v>7</v>
      </c>
      <c r="J173" s="64">
        <f t="shared" si="18"/>
        <v>13</v>
      </c>
      <c r="K173" s="130">
        <f t="shared" si="21"/>
        <v>-0.46153846153846156</v>
      </c>
      <c r="L173" s="63">
        <v>51</v>
      </c>
      <c r="M173" s="64">
        <v>77</v>
      </c>
      <c r="N173" s="64">
        <f t="shared" si="22"/>
        <v>128</v>
      </c>
      <c r="O173" s="130">
        <f t="shared" si="19"/>
        <v>1.8620964264231077E-6</v>
      </c>
      <c r="P173" s="64">
        <v>53</v>
      </c>
      <c r="Q173" s="64">
        <v>61</v>
      </c>
      <c r="R173" s="64">
        <f t="shared" si="20"/>
        <v>114</v>
      </c>
      <c r="S173" s="131">
        <f t="shared" si="23"/>
        <v>0.12280701754385959</v>
      </c>
    </row>
    <row r="174" spans="2:19" ht="16.5" x14ac:dyDescent="0.3">
      <c r="B174" s="129" t="s">
        <v>191</v>
      </c>
      <c r="C174" s="62" t="s">
        <v>281</v>
      </c>
      <c r="D174" s="63">
        <v>3</v>
      </c>
      <c r="E174" s="64">
        <v>3</v>
      </c>
      <c r="F174" s="64">
        <f t="shared" si="16"/>
        <v>6</v>
      </c>
      <c r="G174" s="130">
        <f t="shared" si="17"/>
        <v>9.3652177374102206E-7</v>
      </c>
      <c r="H174" s="63">
        <v>15</v>
      </c>
      <c r="I174" s="64">
        <v>13</v>
      </c>
      <c r="J174" s="64">
        <f t="shared" si="18"/>
        <v>28</v>
      </c>
      <c r="K174" s="130">
        <f t="shared" si="21"/>
        <v>-0.7857142857142857</v>
      </c>
      <c r="L174" s="63">
        <v>17</v>
      </c>
      <c r="M174" s="64">
        <v>17</v>
      </c>
      <c r="N174" s="64">
        <f t="shared" si="22"/>
        <v>34</v>
      </c>
      <c r="O174" s="130">
        <f t="shared" si="19"/>
        <v>4.9461936326863791E-7</v>
      </c>
      <c r="P174" s="64">
        <v>21</v>
      </c>
      <c r="Q174" s="64">
        <v>21</v>
      </c>
      <c r="R174" s="64">
        <f t="shared" si="20"/>
        <v>42</v>
      </c>
      <c r="S174" s="131">
        <f t="shared" si="23"/>
        <v>-0.19047619047619047</v>
      </c>
    </row>
    <row r="175" spans="2:19" ht="16.5" x14ac:dyDescent="0.3">
      <c r="B175" s="129" t="s">
        <v>191</v>
      </c>
      <c r="C175" s="62" t="s">
        <v>272</v>
      </c>
      <c r="D175" s="63">
        <v>3</v>
      </c>
      <c r="E175" s="64">
        <v>2</v>
      </c>
      <c r="F175" s="64">
        <f t="shared" si="16"/>
        <v>5</v>
      </c>
      <c r="G175" s="130">
        <f t="shared" si="17"/>
        <v>7.8043481145085175E-7</v>
      </c>
      <c r="H175" s="63">
        <v>0</v>
      </c>
      <c r="I175" s="64">
        <v>0</v>
      </c>
      <c r="J175" s="64">
        <f t="shared" si="18"/>
        <v>0</v>
      </c>
      <c r="K175" s="130" t="str">
        <f t="shared" si="21"/>
        <v/>
      </c>
      <c r="L175" s="63">
        <v>25</v>
      </c>
      <c r="M175" s="64">
        <v>10</v>
      </c>
      <c r="N175" s="64">
        <f t="shared" si="22"/>
        <v>35</v>
      </c>
      <c r="O175" s="130">
        <f t="shared" si="19"/>
        <v>5.0916699160006846E-7</v>
      </c>
      <c r="P175" s="64">
        <v>0</v>
      </c>
      <c r="Q175" s="64">
        <v>0</v>
      </c>
      <c r="R175" s="64">
        <f t="shared" si="20"/>
        <v>0</v>
      </c>
      <c r="S175" s="131" t="str">
        <f t="shared" si="23"/>
        <v/>
      </c>
    </row>
    <row r="176" spans="2:19" ht="16.5" x14ac:dyDescent="0.3">
      <c r="B176" s="129" t="s">
        <v>206</v>
      </c>
      <c r="C176" s="62" t="s">
        <v>256</v>
      </c>
      <c r="D176" s="63">
        <v>3</v>
      </c>
      <c r="E176" s="64">
        <v>3</v>
      </c>
      <c r="F176" s="64">
        <f t="shared" si="16"/>
        <v>6</v>
      </c>
      <c r="G176" s="130">
        <f t="shared" si="17"/>
        <v>9.3652177374102206E-7</v>
      </c>
      <c r="H176" s="63">
        <v>0</v>
      </c>
      <c r="I176" s="64">
        <v>0</v>
      </c>
      <c r="J176" s="64">
        <f t="shared" si="18"/>
        <v>0</v>
      </c>
      <c r="K176" s="130" t="str">
        <f t="shared" si="21"/>
        <v/>
      </c>
      <c r="L176" s="63">
        <v>4</v>
      </c>
      <c r="M176" s="64">
        <v>5</v>
      </c>
      <c r="N176" s="64">
        <f t="shared" si="22"/>
        <v>9</v>
      </c>
      <c r="O176" s="130">
        <f t="shared" si="19"/>
        <v>1.3092865498287475E-7</v>
      </c>
      <c r="P176" s="64">
        <v>23</v>
      </c>
      <c r="Q176" s="64">
        <v>36</v>
      </c>
      <c r="R176" s="64">
        <f t="shared" si="20"/>
        <v>59</v>
      </c>
      <c r="S176" s="131">
        <f t="shared" si="23"/>
        <v>-0.84745762711864403</v>
      </c>
    </row>
    <row r="177" spans="2:19" ht="16.5" x14ac:dyDescent="0.3">
      <c r="B177" s="129" t="s">
        <v>173</v>
      </c>
      <c r="C177" s="62" t="s">
        <v>259</v>
      </c>
      <c r="D177" s="63">
        <v>3</v>
      </c>
      <c r="E177" s="64">
        <v>5</v>
      </c>
      <c r="F177" s="64">
        <f t="shared" si="16"/>
        <v>8</v>
      </c>
      <c r="G177" s="130">
        <f t="shared" si="17"/>
        <v>1.2486956983213627E-6</v>
      </c>
      <c r="H177" s="63">
        <v>0</v>
      </c>
      <c r="I177" s="64">
        <v>0</v>
      </c>
      <c r="J177" s="64">
        <f t="shared" si="18"/>
        <v>0</v>
      </c>
      <c r="K177" s="130" t="str">
        <f t="shared" si="21"/>
        <v/>
      </c>
      <c r="L177" s="63">
        <v>25</v>
      </c>
      <c r="M177" s="64">
        <v>24</v>
      </c>
      <c r="N177" s="64">
        <f t="shared" si="22"/>
        <v>49</v>
      </c>
      <c r="O177" s="130">
        <f t="shared" si="19"/>
        <v>7.1283378824009587E-7</v>
      </c>
      <c r="P177" s="64">
        <v>22</v>
      </c>
      <c r="Q177" s="64">
        <v>23</v>
      </c>
      <c r="R177" s="64">
        <f t="shared" si="20"/>
        <v>45</v>
      </c>
      <c r="S177" s="131">
        <f t="shared" si="23"/>
        <v>8.8888888888888795E-2</v>
      </c>
    </row>
    <row r="178" spans="2:19" ht="16.5" x14ac:dyDescent="0.3">
      <c r="B178" s="129" t="s">
        <v>470</v>
      </c>
      <c r="C178" s="62" t="s">
        <v>252</v>
      </c>
      <c r="D178" s="63">
        <v>3</v>
      </c>
      <c r="E178" s="64">
        <v>5</v>
      </c>
      <c r="F178" s="64">
        <f t="shared" si="16"/>
        <v>8</v>
      </c>
      <c r="G178" s="130">
        <f t="shared" si="17"/>
        <v>1.2486956983213627E-6</v>
      </c>
      <c r="H178" s="63">
        <v>2</v>
      </c>
      <c r="I178" s="64">
        <v>2</v>
      </c>
      <c r="J178" s="64">
        <f t="shared" si="18"/>
        <v>4</v>
      </c>
      <c r="K178" s="130">
        <f t="shared" si="21"/>
        <v>1</v>
      </c>
      <c r="L178" s="63">
        <v>7</v>
      </c>
      <c r="M178" s="64">
        <v>8</v>
      </c>
      <c r="N178" s="64">
        <f t="shared" si="22"/>
        <v>15</v>
      </c>
      <c r="O178" s="130">
        <f t="shared" si="19"/>
        <v>2.1821442497145791E-7</v>
      </c>
      <c r="P178" s="64">
        <v>2</v>
      </c>
      <c r="Q178" s="64">
        <v>14</v>
      </c>
      <c r="R178" s="64">
        <f t="shared" si="20"/>
        <v>16</v>
      </c>
      <c r="S178" s="131">
        <f t="shared" si="23"/>
        <v>-6.25E-2</v>
      </c>
    </row>
    <row r="179" spans="2:19" ht="16.5" x14ac:dyDescent="0.3">
      <c r="B179" s="129" t="s">
        <v>483</v>
      </c>
      <c r="C179" s="62" t="s">
        <v>283</v>
      </c>
      <c r="D179" s="63">
        <v>3</v>
      </c>
      <c r="E179" s="64">
        <v>0</v>
      </c>
      <c r="F179" s="64">
        <f t="shared" si="16"/>
        <v>3</v>
      </c>
      <c r="G179" s="130">
        <f t="shared" si="17"/>
        <v>4.6826088687051103E-7</v>
      </c>
      <c r="H179" s="63">
        <v>12</v>
      </c>
      <c r="I179" s="64">
        <v>0</v>
      </c>
      <c r="J179" s="64">
        <f t="shared" si="18"/>
        <v>12</v>
      </c>
      <c r="K179" s="130">
        <f t="shared" si="21"/>
        <v>-0.75</v>
      </c>
      <c r="L179" s="63">
        <v>28</v>
      </c>
      <c r="M179" s="64">
        <v>8</v>
      </c>
      <c r="N179" s="64">
        <f t="shared" si="22"/>
        <v>36</v>
      </c>
      <c r="O179" s="130">
        <f t="shared" si="19"/>
        <v>5.2371461993149902E-7</v>
      </c>
      <c r="P179" s="64">
        <v>13</v>
      </c>
      <c r="Q179" s="64">
        <v>0</v>
      </c>
      <c r="R179" s="64">
        <f t="shared" si="20"/>
        <v>13</v>
      </c>
      <c r="S179" s="131">
        <f t="shared" si="23"/>
        <v>1.7692307692307692</v>
      </c>
    </row>
    <row r="180" spans="2:19" ht="16.5" x14ac:dyDescent="0.3">
      <c r="B180" s="129" t="s">
        <v>249</v>
      </c>
      <c r="C180" s="62" t="s">
        <v>303</v>
      </c>
      <c r="D180" s="63">
        <v>3</v>
      </c>
      <c r="E180" s="64">
        <v>2</v>
      </c>
      <c r="F180" s="64">
        <f t="shared" si="16"/>
        <v>5</v>
      </c>
      <c r="G180" s="130">
        <f t="shared" si="17"/>
        <v>7.8043481145085175E-7</v>
      </c>
      <c r="H180" s="63">
        <v>0</v>
      </c>
      <c r="I180" s="64">
        <v>0</v>
      </c>
      <c r="J180" s="64">
        <f t="shared" si="18"/>
        <v>0</v>
      </c>
      <c r="K180" s="130" t="str">
        <f t="shared" si="21"/>
        <v/>
      </c>
      <c r="L180" s="63">
        <v>3</v>
      </c>
      <c r="M180" s="64">
        <v>5</v>
      </c>
      <c r="N180" s="64">
        <f t="shared" si="22"/>
        <v>8</v>
      </c>
      <c r="O180" s="130">
        <f t="shared" si="19"/>
        <v>1.1638102665144423E-7</v>
      </c>
      <c r="P180" s="64">
        <v>6</v>
      </c>
      <c r="Q180" s="64">
        <v>3</v>
      </c>
      <c r="R180" s="64">
        <f t="shared" si="20"/>
        <v>9</v>
      </c>
      <c r="S180" s="131">
        <f t="shared" si="23"/>
        <v>-0.11111111111111116</v>
      </c>
    </row>
    <row r="181" spans="2:19" ht="16.5" x14ac:dyDescent="0.3">
      <c r="B181" s="129" t="s">
        <v>261</v>
      </c>
      <c r="C181" s="62" t="s">
        <v>261</v>
      </c>
      <c r="D181" s="63">
        <v>2</v>
      </c>
      <c r="E181" s="64">
        <v>2</v>
      </c>
      <c r="F181" s="64">
        <f t="shared" si="16"/>
        <v>4</v>
      </c>
      <c r="G181" s="130">
        <f t="shared" si="17"/>
        <v>6.2434784916068134E-7</v>
      </c>
      <c r="H181" s="63">
        <v>0</v>
      </c>
      <c r="I181" s="64">
        <v>0</v>
      </c>
      <c r="J181" s="64">
        <f t="shared" si="18"/>
        <v>0</v>
      </c>
      <c r="K181" s="130" t="str">
        <f t="shared" si="21"/>
        <v/>
      </c>
      <c r="L181" s="63">
        <v>8</v>
      </c>
      <c r="M181" s="64">
        <v>8</v>
      </c>
      <c r="N181" s="64">
        <f t="shared" si="22"/>
        <v>16</v>
      </c>
      <c r="O181" s="130">
        <f t="shared" si="19"/>
        <v>2.3276205330288846E-7</v>
      </c>
      <c r="P181" s="64">
        <v>15</v>
      </c>
      <c r="Q181" s="64">
        <v>15</v>
      </c>
      <c r="R181" s="64">
        <f t="shared" si="20"/>
        <v>30</v>
      </c>
      <c r="S181" s="131">
        <f t="shared" si="23"/>
        <v>-0.46666666666666667</v>
      </c>
    </row>
    <row r="182" spans="2:19" ht="16.5" x14ac:dyDescent="0.3">
      <c r="B182" s="129" t="s">
        <v>440</v>
      </c>
      <c r="C182" s="62" t="s">
        <v>251</v>
      </c>
      <c r="D182" s="63">
        <v>2</v>
      </c>
      <c r="E182" s="64">
        <v>2</v>
      </c>
      <c r="F182" s="64">
        <f t="shared" si="16"/>
        <v>4</v>
      </c>
      <c r="G182" s="130">
        <f t="shared" si="17"/>
        <v>6.2434784916068134E-7</v>
      </c>
      <c r="H182" s="63">
        <v>0</v>
      </c>
      <c r="I182" s="64">
        <v>0</v>
      </c>
      <c r="J182" s="64">
        <f t="shared" si="18"/>
        <v>0</v>
      </c>
      <c r="K182" s="130" t="str">
        <f t="shared" si="21"/>
        <v/>
      </c>
      <c r="L182" s="63">
        <v>20</v>
      </c>
      <c r="M182" s="64">
        <v>11</v>
      </c>
      <c r="N182" s="64">
        <f t="shared" si="22"/>
        <v>31</v>
      </c>
      <c r="O182" s="130">
        <f t="shared" si="19"/>
        <v>4.5097647827434636E-7</v>
      </c>
      <c r="P182" s="64">
        <v>18</v>
      </c>
      <c r="Q182" s="64">
        <v>27</v>
      </c>
      <c r="R182" s="64">
        <f t="shared" si="20"/>
        <v>45</v>
      </c>
      <c r="S182" s="131">
        <f t="shared" si="23"/>
        <v>-0.31111111111111112</v>
      </c>
    </row>
    <row r="183" spans="2:19" ht="16.5" x14ac:dyDescent="0.3">
      <c r="B183" s="129" t="s">
        <v>493</v>
      </c>
      <c r="C183" s="62" t="s">
        <v>208</v>
      </c>
      <c r="D183" s="63">
        <v>2</v>
      </c>
      <c r="E183" s="64">
        <v>2</v>
      </c>
      <c r="F183" s="64">
        <f t="shared" si="16"/>
        <v>4</v>
      </c>
      <c r="G183" s="130">
        <f t="shared" si="17"/>
        <v>6.2434784916068134E-7</v>
      </c>
      <c r="H183" s="63">
        <v>0</v>
      </c>
      <c r="I183" s="64">
        <v>0</v>
      </c>
      <c r="J183" s="64">
        <f t="shared" si="18"/>
        <v>0</v>
      </c>
      <c r="K183" s="130" t="str">
        <f t="shared" si="21"/>
        <v/>
      </c>
      <c r="L183" s="63">
        <v>34</v>
      </c>
      <c r="M183" s="64">
        <v>46</v>
      </c>
      <c r="N183" s="64">
        <f t="shared" si="22"/>
        <v>80</v>
      </c>
      <c r="O183" s="130">
        <f t="shared" si="19"/>
        <v>1.1638102665144422E-6</v>
      </c>
      <c r="P183" s="64">
        <v>71</v>
      </c>
      <c r="Q183" s="64">
        <v>65</v>
      </c>
      <c r="R183" s="64">
        <f t="shared" si="20"/>
        <v>136</v>
      </c>
      <c r="S183" s="131">
        <f t="shared" si="23"/>
        <v>-0.41176470588235292</v>
      </c>
    </row>
    <row r="184" spans="2:19" ht="16.5" x14ac:dyDescent="0.3">
      <c r="B184" s="129" t="s">
        <v>145</v>
      </c>
      <c r="C184" s="62" t="s">
        <v>122</v>
      </c>
      <c r="D184" s="63">
        <v>2</v>
      </c>
      <c r="E184" s="64">
        <v>4</v>
      </c>
      <c r="F184" s="64">
        <f t="shared" si="16"/>
        <v>6</v>
      </c>
      <c r="G184" s="130">
        <f t="shared" si="17"/>
        <v>9.3652177374102206E-7</v>
      </c>
      <c r="H184" s="63">
        <v>3</v>
      </c>
      <c r="I184" s="64">
        <v>2</v>
      </c>
      <c r="J184" s="64">
        <f t="shared" si="18"/>
        <v>5</v>
      </c>
      <c r="K184" s="130">
        <f t="shared" si="21"/>
        <v>0.19999999999999996</v>
      </c>
      <c r="L184" s="63">
        <v>41</v>
      </c>
      <c r="M184" s="64">
        <v>48</v>
      </c>
      <c r="N184" s="64">
        <f t="shared" si="22"/>
        <v>89</v>
      </c>
      <c r="O184" s="130">
        <f t="shared" si="19"/>
        <v>1.2947389214973169E-6</v>
      </c>
      <c r="P184" s="64">
        <v>34</v>
      </c>
      <c r="Q184" s="64">
        <v>30</v>
      </c>
      <c r="R184" s="64">
        <f t="shared" si="20"/>
        <v>64</v>
      </c>
      <c r="S184" s="131">
        <f t="shared" si="23"/>
        <v>0.390625</v>
      </c>
    </row>
    <row r="185" spans="2:19" ht="16.5" x14ac:dyDescent="0.3">
      <c r="B185" s="129" t="s">
        <v>206</v>
      </c>
      <c r="C185" s="62" t="s">
        <v>206</v>
      </c>
      <c r="D185" s="63">
        <v>2</v>
      </c>
      <c r="E185" s="64">
        <v>7</v>
      </c>
      <c r="F185" s="64">
        <f t="shared" si="16"/>
        <v>9</v>
      </c>
      <c r="G185" s="130">
        <f t="shared" si="17"/>
        <v>1.4047826606115331E-6</v>
      </c>
      <c r="H185" s="63">
        <v>35</v>
      </c>
      <c r="I185" s="64">
        <v>38</v>
      </c>
      <c r="J185" s="64">
        <f t="shared" si="18"/>
        <v>73</v>
      </c>
      <c r="K185" s="130">
        <f t="shared" si="21"/>
        <v>-0.87671232876712324</v>
      </c>
      <c r="L185" s="63">
        <v>61</v>
      </c>
      <c r="M185" s="64">
        <v>75</v>
      </c>
      <c r="N185" s="64">
        <f t="shared" si="22"/>
        <v>136</v>
      </c>
      <c r="O185" s="130">
        <f t="shared" si="19"/>
        <v>1.9784774530745516E-6</v>
      </c>
      <c r="P185" s="64">
        <v>125</v>
      </c>
      <c r="Q185" s="64">
        <v>120</v>
      </c>
      <c r="R185" s="64">
        <f t="shared" si="20"/>
        <v>245</v>
      </c>
      <c r="S185" s="131">
        <f t="shared" si="23"/>
        <v>-0.44489795918367347</v>
      </c>
    </row>
    <row r="186" spans="2:19" ht="16.5" x14ac:dyDescent="0.3">
      <c r="B186" s="129" t="s">
        <v>444</v>
      </c>
      <c r="C186" s="62" t="s">
        <v>288</v>
      </c>
      <c r="D186" s="63">
        <v>2</v>
      </c>
      <c r="E186" s="64">
        <v>1</v>
      </c>
      <c r="F186" s="64">
        <f t="shared" si="16"/>
        <v>3</v>
      </c>
      <c r="G186" s="130">
        <f t="shared" si="17"/>
        <v>4.6826088687051103E-7</v>
      </c>
      <c r="H186" s="63">
        <v>16</v>
      </c>
      <c r="I186" s="64">
        <v>5</v>
      </c>
      <c r="J186" s="64">
        <f t="shared" si="18"/>
        <v>21</v>
      </c>
      <c r="K186" s="130">
        <f t="shared" si="21"/>
        <v>-0.85714285714285721</v>
      </c>
      <c r="L186" s="63">
        <v>6</v>
      </c>
      <c r="M186" s="64">
        <v>5</v>
      </c>
      <c r="N186" s="64">
        <f t="shared" si="22"/>
        <v>11</v>
      </c>
      <c r="O186" s="130">
        <f t="shared" si="19"/>
        <v>1.600239116457358E-7</v>
      </c>
      <c r="P186" s="64">
        <v>19</v>
      </c>
      <c r="Q186" s="64">
        <v>5</v>
      </c>
      <c r="R186" s="64">
        <f t="shared" si="20"/>
        <v>24</v>
      </c>
      <c r="S186" s="131">
        <f t="shared" si="23"/>
        <v>-0.54166666666666674</v>
      </c>
    </row>
    <row r="187" spans="2:19" ht="16.5" x14ac:dyDescent="0.3">
      <c r="B187" s="129" t="s">
        <v>216</v>
      </c>
      <c r="C187" s="62" t="s">
        <v>382</v>
      </c>
      <c r="D187" s="63">
        <v>2</v>
      </c>
      <c r="E187" s="64">
        <v>3</v>
      </c>
      <c r="F187" s="64">
        <f t="shared" si="16"/>
        <v>5</v>
      </c>
      <c r="G187" s="130">
        <f t="shared" si="17"/>
        <v>7.8043481145085175E-7</v>
      </c>
      <c r="H187" s="63">
        <v>0</v>
      </c>
      <c r="I187" s="64">
        <v>0</v>
      </c>
      <c r="J187" s="64">
        <f t="shared" si="18"/>
        <v>0</v>
      </c>
      <c r="K187" s="130" t="str">
        <f t="shared" si="21"/>
        <v/>
      </c>
      <c r="L187" s="63">
        <v>2</v>
      </c>
      <c r="M187" s="64">
        <v>3</v>
      </c>
      <c r="N187" s="64">
        <f t="shared" si="22"/>
        <v>5</v>
      </c>
      <c r="O187" s="130">
        <f t="shared" si="19"/>
        <v>7.273814165715264E-8</v>
      </c>
      <c r="P187" s="64">
        <v>0</v>
      </c>
      <c r="Q187" s="64">
        <v>0</v>
      </c>
      <c r="R187" s="64">
        <f t="shared" si="20"/>
        <v>0</v>
      </c>
      <c r="S187" s="131" t="str">
        <f t="shared" si="23"/>
        <v/>
      </c>
    </row>
    <row r="188" spans="2:19" ht="16.5" x14ac:dyDescent="0.3">
      <c r="B188" s="129" t="s">
        <v>489</v>
      </c>
      <c r="C188" s="62" t="s">
        <v>244</v>
      </c>
      <c r="D188" s="63">
        <v>2</v>
      </c>
      <c r="E188" s="64">
        <v>2</v>
      </c>
      <c r="F188" s="64">
        <f t="shared" si="16"/>
        <v>4</v>
      </c>
      <c r="G188" s="130">
        <f t="shared" si="17"/>
        <v>6.2434784916068134E-7</v>
      </c>
      <c r="H188" s="63">
        <v>0</v>
      </c>
      <c r="I188" s="64">
        <v>0</v>
      </c>
      <c r="J188" s="64">
        <f t="shared" si="18"/>
        <v>0</v>
      </c>
      <c r="K188" s="130" t="str">
        <f t="shared" si="21"/>
        <v/>
      </c>
      <c r="L188" s="63">
        <v>11</v>
      </c>
      <c r="M188" s="64">
        <v>12</v>
      </c>
      <c r="N188" s="64">
        <f t="shared" si="22"/>
        <v>23</v>
      </c>
      <c r="O188" s="130">
        <f t="shared" si="19"/>
        <v>3.3459545162290216E-7</v>
      </c>
      <c r="P188" s="64">
        <v>0</v>
      </c>
      <c r="Q188" s="64">
        <v>0</v>
      </c>
      <c r="R188" s="64">
        <f t="shared" si="20"/>
        <v>0</v>
      </c>
      <c r="S188" s="131" t="str">
        <f t="shared" si="23"/>
        <v/>
      </c>
    </row>
    <row r="189" spans="2:19" ht="16.5" x14ac:dyDescent="0.3">
      <c r="B189" s="129" t="s">
        <v>446</v>
      </c>
      <c r="C189" s="62" t="s">
        <v>197</v>
      </c>
      <c r="D189" s="63">
        <v>2</v>
      </c>
      <c r="E189" s="64">
        <v>5</v>
      </c>
      <c r="F189" s="64">
        <f t="shared" si="16"/>
        <v>7</v>
      </c>
      <c r="G189" s="130">
        <f t="shared" si="17"/>
        <v>1.0926087360311925E-6</v>
      </c>
      <c r="H189" s="63">
        <v>3</v>
      </c>
      <c r="I189" s="64">
        <v>2</v>
      </c>
      <c r="J189" s="64">
        <f t="shared" si="18"/>
        <v>5</v>
      </c>
      <c r="K189" s="130">
        <f t="shared" si="21"/>
        <v>0.39999999999999991</v>
      </c>
      <c r="L189" s="63">
        <v>70</v>
      </c>
      <c r="M189" s="64">
        <v>76</v>
      </c>
      <c r="N189" s="64">
        <f t="shared" si="22"/>
        <v>146</v>
      </c>
      <c r="O189" s="130">
        <f t="shared" si="19"/>
        <v>2.123953736388857E-6</v>
      </c>
      <c r="P189" s="64">
        <v>66</v>
      </c>
      <c r="Q189" s="64">
        <v>51</v>
      </c>
      <c r="R189" s="64">
        <f t="shared" si="20"/>
        <v>117</v>
      </c>
      <c r="S189" s="131">
        <f t="shared" si="23"/>
        <v>0.24786324786324787</v>
      </c>
    </row>
    <row r="190" spans="2:19" ht="16.5" x14ac:dyDescent="0.3">
      <c r="B190" s="129" t="s">
        <v>468</v>
      </c>
      <c r="C190" s="62" t="s">
        <v>130</v>
      </c>
      <c r="D190" s="63">
        <v>2</v>
      </c>
      <c r="E190" s="64">
        <v>7</v>
      </c>
      <c r="F190" s="64">
        <f t="shared" si="16"/>
        <v>9</v>
      </c>
      <c r="G190" s="130">
        <f t="shared" si="17"/>
        <v>1.4047826606115331E-6</v>
      </c>
      <c r="H190" s="63">
        <v>0</v>
      </c>
      <c r="I190" s="64">
        <v>0</v>
      </c>
      <c r="J190" s="64">
        <f t="shared" si="18"/>
        <v>0</v>
      </c>
      <c r="K190" s="130" t="str">
        <f t="shared" si="21"/>
        <v/>
      </c>
      <c r="L190" s="63">
        <v>96</v>
      </c>
      <c r="M190" s="64">
        <v>139</v>
      </c>
      <c r="N190" s="64">
        <f t="shared" si="22"/>
        <v>235</v>
      </c>
      <c r="O190" s="130">
        <f t="shared" si="19"/>
        <v>3.4186926578861738E-6</v>
      </c>
      <c r="P190" s="64">
        <v>84</v>
      </c>
      <c r="Q190" s="64">
        <v>127</v>
      </c>
      <c r="R190" s="64">
        <f t="shared" si="20"/>
        <v>211</v>
      </c>
      <c r="S190" s="131">
        <f t="shared" si="23"/>
        <v>0.11374407582938395</v>
      </c>
    </row>
    <row r="191" spans="2:19" ht="16.5" x14ac:dyDescent="0.3">
      <c r="B191" s="129" t="s">
        <v>474</v>
      </c>
      <c r="C191" s="62" t="s">
        <v>136</v>
      </c>
      <c r="D191" s="63">
        <v>1</v>
      </c>
      <c r="E191" s="64">
        <v>4</v>
      </c>
      <c r="F191" s="64">
        <f t="shared" si="16"/>
        <v>5</v>
      </c>
      <c r="G191" s="130">
        <f t="shared" si="17"/>
        <v>7.8043481145085175E-7</v>
      </c>
      <c r="H191" s="63">
        <v>26</v>
      </c>
      <c r="I191" s="64">
        <v>27</v>
      </c>
      <c r="J191" s="64">
        <f t="shared" si="18"/>
        <v>53</v>
      </c>
      <c r="K191" s="130">
        <f t="shared" si="21"/>
        <v>-0.90566037735849059</v>
      </c>
      <c r="L191" s="63">
        <v>111</v>
      </c>
      <c r="M191" s="64">
        <v>108</v>
      </c>
      <c r="N191" s="64">
        <f t="shared" si="22"/>
        <v>219</v>
      </c>
      <c r="O191" s="130">
        <f t="shared" si="19"/>
        <v>3.1859306045832854E-6</v>
      </c>
      <c r="P191" s="64">
        <v>174</v>
      </c>
      <c r="Q191" s="64">
        <v>190</v>
      </c>
      <c r="R191" s="64">
        <f t="shared" si="20"/>
        <v>364</v>
      </c>
      <c r="S191" s="131">
        <f t="shared" si="23"/>
        <v>-0.39835164835164838</v>
      </c>
    </row>
    <row r="192" spans="2:19" ht="16.5" x14ac:dyDescent="0.3">
      <c r="B192" s="129" t="s">
        <v>465</v>
      </c>
      <c r="C192" s="62" t="s">
        <v>270</v>
      </c>
      <c r="D192" s="63">
        <v>0</v>
      </c>
      <c r="E192" s="64">
        <v>0</v>
      </c>
      <c r="F192" s="64">
        <f t="shared" si="16"/>
        <v>0</v>
      </c>
      <c r="G192" s="130">
        <f t="shared" si="17"/>
        <v>0</v>
      </c>
      <c r="H192" s="63">
        <v>0</v>
      </c>
      <c r="I192" s="64">
        <v>0</v>
      </c>
      <c r="J192" s="64">
        <f t="shared" si="18"/>
        <v>0</v>
      </c>
      <c r="K192" s="130" t="str">
        <f t="shared" si="21"/>
        <v/>
      </c>
      <c r="L192" s="63">
        <v>21</v>
      </c>
      <c r="M192" s="64">
        <v>22</v>
      </c>
      <c r="N192" s="64">
        <f t="shared" si="22"/>
        <v>43</v>
      </c>
      <c r="O192" s="130">
        <f t="shared" si="19"/>
        <v>6.2554801825151267E-7</v>
      </c>
      <c r="P192" s="64">
        <v>0</v>
      </c>
      <c r="Q192" s="64">
        <v>0</v>
      </c>
      <c r="R192" s="64">
        <f t="shared" si="20"/>
        <v>0</v>
      </c>
      <c r="S192" s="131" t="str">
        <f t="shared" si="23"/>
        <v/>
      </c>
    </row>
    <row r="193" spans="2:19" ht="16.5" x14ac:dyDescent="0.3">
      <c r="B193" s="129" t="s">
        <v>506</v>
      </c>
      <c r="C193" s="62" t="s">
        <v>394</v>
      </c>
      <c r="D193" s="63">
        <v>0</v>
      </c>
      <c r="E193" s="64">
        <v>0</v>
      </c>
      <c r="F193" s="64">
        <f t="shared" si="16"/>
        <v>0</v>
      </c>
      <c r="G193" s="130">
        <f t="shared" si="17"/>
        <v>0</v>
      </c>
      <c r="H193" s="63">
        <v>0</v>
      </c>
      <c r="I193" s="64">
        <v>0</v>
      </c>
      <c r="J193" s="64">
        <f t="shared" si="18"/>
        <v>0</v>
      </c>
      <c r="K193" s="130" t="str">
        <f t="shared" si="21"/>
        <v/>
      </c>
      <c r="L193" s="63">
        <v>1</v>
      </c>
      <c r="M193" s="64">
        <v>0</v>
      </c>
      <c r="N193" s="64">
        <f t="shared" si="22"/>
        <v>1</v>
      </c>
      <c r="O193" s="130">
        <f t="shared" si="19"/>
        <v>1.4547628331430529E-8</v>
      </c>
      <c r="P193" s="64">
        <v>0</v>
      </c>
      <c r="Q193" s="64">
        <v>0</v>
      </c>
      <c r="R193" s="64">
        <f t="shared" si="20"/>
        <v>0</v>
      </c>
      <c r="S193" s="131" t="str">
        <f t="shared" si="23"/>
        <v/>
      </c>
    </row>
    <row r="194" spans="2:19" ht="16.5" x14ac:dyDescent="0.3">
      <c r="B194" s="129" t="s">
        <v>531</v>
      </c>
      <c r="C194" s="62" t="s">
        <v>304</v>
      </c>
      <c r="D194" s="63">
        <v>0</v>
      </c>
      <c r="E194" s="64">
        <v>0</v>
      </c>
      <c r="F194" s="64">
        <f t="shared" si="16"/>
        <v>0</v>
      </c>
      <c r="G194" s="130">
        <f t="shared" si="17"/>
        <v>0</v>
      </c>
      <c r="H194" s="63">
        <v>0</v>
      </c>
      <c r="I194" s="64">
        <v>0</v>
      </c>
      <c r="J194" s="64">
        <f t="shared" si="18"/>
        <v>0</v>
      </c>
      <c r="K194" s="130" t="str">
        <f t="shared" si="21"/>
        <v/>
      </c>
      <c r="L194" s="63">
        <v>18</v>
      </c>
      <c r="M194" s="64">
        <v>20</v>
      </c>
      <c r="N194" s="64">
        <f t="shared" si="22"/>
        <v>38</v>
      </c>
      <c r="O194" s="130">
        <f t="shared" si="19"/>
        <v>5.5280987659436001E-7</v>
      </c>
      <c r="P194" s="64">
        <v>0</v>
      </c>
      <c r="Q194" s="64">
        <v>0</v>
      </c>
      <c r="R194" s="64">
        <f t="shared" si="20"/>
        <v>0</v>
      </c>
      <c r="S194" s="131" t="str">
        <f t="shared" si="23"/>
        <v/>
      </c>
    </row>
    <row r="195" spans="2:19" ht="16.5" x14ac:dyDescent="0.3">
      <c r="B195" s="129" t="s">
        <v>473</v>
      </c>
      <c r="C195" s="62" t="s">
        <v>225</v>
      </c>
      <c r="D195" s="63">
        <v>0</v>
      </c>
      <c r="E195" s="64">
        <v>0</v>
      </c>
      <c r="F195" s="64">
        <f t="shared" si="16"/>
        <v>0</v>
      </c>
      <c r="G195" s="130">
        <f t="shared" si="17"/>
        <v>0</v>
      </c>
      <c r="H195" s="63">
        <v>0</v>
      </c>
      <c r="I195" s="64">
        <v>0</v>
      </c>
      <c r="J195" s="64">
        <f t="shared" si="18"/>
        <v>0</v>
      </c>
      <c r="K195" s="130" t="str">
        <f t="shared" si="21"/>
        <v/>
      </c>
      <c r="L195" s="63">
        <v>51</v>
      </c>
      <c r="M195" s="64">
        <v>47</v>
      </c>
      <c r="N195" s="64">
        <f t="shared" si="22"/>
        <v>98</v>
      </c>
      <c r="O195" s="130">
        <f t="shared" si="19"/>
        <v>1.4256675764801917E-6</v>
      </c>
      <c r="P195" s="64">
        <v>55</v>
      </c>
      <c r="Q195" s="64">
        <v>48</v>
      </c>
      <c r="R195" s="64">
        <f t="shared" si="20"/>
        <v>103</v>
      </c>
      <c r="S195" s="131">
        <f t="shared" si="23"/>
        <v>-4.8543689320388328E-2</v>
      </c>
    </row>
    <row r="196" spans="2:19" ht="16.5" x14ac:dyDescent="0.3">
      <c r="B196" s="129" t="s">
        <v>526</v>
      </c>
      <c r="C196" s="62" t="s">
        <v>350</v>
      </c>
      <c r="D196" s="63">
        <v>0</v>
      </c>
      <c r="E196" s="64">
        <v>0</v>
      </c>
      <c r="F196" s="64">
        <f t="shared" si="16"/>
        <v>0</v>
      </c>
      <c r="G196" s="130">
        <f t="shared" si="17"/>
        <v>0</v>
      </c>
      <c r="H196" s="63">
        <v>0</v>
      </c>
      <c r="I196" s="64">
        <v>0</v>
      </c>
      <c r="J196" s="64">
        <f t="shared" si="18"/>
        <v>0</v>
      </c>
      <c r="K196" s="130" t="str">
        <f t="shared" si="21"/>
        <v/>
      </c>
      <c r="L196" s="63">
        <v>0</v>
      </c>
      <c r="M196" s="64">
        <v>3</v>
      </c>
      <c r="N196" s="64">
        <f t="shared" si="22"/>
        <v>3</v>
      </c>
      <c r="O196" s="130">
        <f t="shared" si="19"/>
        <v>4.3642884994291582E-8</v>
      </c>
      <c r="P196" s="64">
        <v>3</v>
      </c>
      <c r="Q196" s="64">
        <v>7</v>
      </c>
      <c r="R196" s="64">
        <f t="shared" si="20"/>
        <v>10</v>
      </c>
      <c r="S196" s="131">
        <f t="shared" si="23"/>
        <v>-0.7</v>
      </c>
    </row>
    <row r="197" spans="2:19" ht="16.5" x14ac:dyDescent="0.3">
      <c r="B197" s="129" t="s">
        <v>484</v>
      </c>
      <c r="C197" s="62" t="s">
        <v>233</v>
      </c>
      <c r="D197" s="63">
        <v>0</v>
      </c>
      <c r="E197" s="64">
        <v>3</v>
      </c>
      <c r="F197" s="64">
        <f t="shared" si="16"/>
        <v>3</v>
      </c>
      <c r="G197" s="130">
        <f t="shared" si="17"/>
        <v>4.6826088687051103E-7</v>
      </c>
      <c r="H197" s="63">
        <v>0</v>
      </c>
      <c r="I197" s="64">
        <v>0</v>
      </c>
      <c r="J197" s="64">
        <f t="shared" si="18"/>
        <v>0</v>
      </c>
      <c r="K197" s="130" t="str">
        <f t="shared" si="21"/>
        <v/>
      </c>
      <c r="L197" s="63">
        <v>29</v>
      </c>
      <c r="M197" s="64">
        <v>34</v>
      </c>
      <c r="N197" s="64">
        <f t="shared" si="22"/>
        <v>63</v>
      </c>
      <c r="O197" s="130">
        <f t="shared" si="19"/>
        <v>9.1650058488012328E-7</v>
      </c>
      <c r="P197" s="64">
        <v>38</v>
      </c>
      <c r="Q197" s="64">
        <v>32</v>
      </c>
      <c r="R197" s="64">
        <f t="shared" si="20"/>
        <v>70</v>
      </c>
      <c r="S197" s="131">
        <f t="shared" si="23"/>
        <v>-9.9999999999999978E-2</v>
      </c>
    </row>
    <row r="198" spans="2:19" ht="16.5" x14ac:dyDescent="0.3">
      <c r="B198" s="129" t="s">
        <v>500</v>
      </c>
      <c r="C198" s="62" t="s">
        <v>284</v>
      </c>
      <c r="D198" s="63">
        <v>0</v>
      </c>
      <c r="E198" s="64">
        <v>0</v>
      </c>
      <c r="F198" s="64">
        <f t="shared" si="16"/>
        <v>0</v>
      </c>
      <c r="G198" s="130">
        <f t="shared" si="17"/>
        <v>0</v>
      </c>
      <c r="H198" s="63">
        <v>0</v>
      </c>
      <c r="I198" s="64">
        <v>0</v>
      </c>
      <c r="J198" s="64">
        <f t="shared" si="18"/>
        <v>0</v>
      </c>
      <c r="K198" s="130" t="str">
        <f t="shared" si="21"/>
        <v/>
      </c>
      <c r="L198" s="63">
        <v>37</v>
      </c>
      <c r="M198" s="64">
        <v>20</v>
      </c>
      <c r="N198" s="64">
        <f t="shared" si="22"/>
        <v>57</v>
      </c>
      <c r="O198" s="130">
        <f t="shared" si="19"/>
        <v>8.2921481489154007E-7</v>
      </c>
      <c r="P198" s="64">
        <v>44</v>
      </c>
      <c r="Q198" s="64">
        <v>49</v>
      </c>
      <c r="R198" s="64">
        <f t="shared" si="20"/>
        <v>93</v>
      </c>
      <c r="S198" s="131">
        <f t="shared" si="23"/>
        <v>-0.38709677419354838</v>
      </c>
    </row>
    <row r="199" spans="2:19" ht="16.5" x14ac:dyDescent="0.3">
      <c r="B199" s="129" t="s">
        <v>434</v>
      </c>
      <c r="C199" s="62" t="s">
        <v>329</v>
      </c>
      <c r="D199" s="63">
        <v>0</v>
      </c>
      <c r="E199" s="64">
        <v>0</v>
      </c>
      <c r="F199" s="64">
        <f t="shared" ref="F199:F262" si="24">E199+D199</f>
        <v>0</v>
      </c>
      <c r="G199" s="130">
        <f t="shared" ref="G199:G262" si="25">F199/$F$7</f>
        <v>0</v>
      </c>
      <c r="H199" s="63">
        <v>0</v>
      </c>
      <c r="I199" s="64">
        <v>0</v>
      </c>
      <c r="J199" s="64">
        <f t="shared" ref="J199:J262" si="26">I199+H199</f>
        <v>0</v>
      </c>
      <c r="K199" s="130" t="str">
        <f t="shared" si="21"/>
        <v/>
      </c>
      <c r="L199" s="63">
        <v>0</v>
      </c>
      <c r="M199" s="64">
        <v>0</v>
      </c>
      <c r="N199" s="64">
        <f t="shared" si="22"/>
        <v>0</v>
      </c>
      <c r="O199" s="130">
        <f t="shared" ref="O199:O262" si="27">N199/$N$7</f>
        <v>0</v>
      </c>
      <c r="P199" s="64">
        <v>5</v>
      </c>
      <c r="Q199" s="64">
        <v>9</v>
      </c>
      <c r="R199" s="64">
        <f t="shared" ref="R199:R262" si="28">Q199+P199</f>
        <v>14</v>
      </c>
      <c r="S199" s="131">
        <f t="shared" si="23"/>
        <v>-1</v>
      </c>
    </row>
    <row r="200" spans="2:19" ht="16.5" x14ac:dyDescent="0.3">
      <c r="B200" s="129" t="s">
        <v>492</v>
      </c>
      <c r="C200" s="62" t="s">
        <v>262</v>
      </c>
      <c r="D200" s="63">
        <v>0</v>
      </c>
      <c r="E200" s="64">
        <v>0</v>
      </c>
      <c r="F200" s="64">
        <f t="shared" si="24"/>
        <v>0</v>
      </c>
      <c r="G200" s="130">
        <f t="shared" si="25"/>
        <v>0</v>
      </c>
      <c r="H200" s="63">
        <v>0</v>
      </c>
      <c r="I200" s="64">
        <v>0</v>
      </c>
      <c r="J200" s="64">
        <f t="shared" si="26"/>
        <v>0</v>
      </c>
      <c r="K200" s="130" t="str">
        <f t="shared" ref="K200:K263" si="29">IFERROR(F200/J200-1,"")</f>
        <v/>
      </c>
      <c r="L200" s="63">
        <v>0</v>
      </c>
      <c r="M200" s="64">
        <v>0</v>
      </c>
      <c r="N200" s="64">
        <f t="shared" ref="N200:N263" si="30">M200+L200</f>
        <v>0</v>
      </c>
      <c r="O200" s="130">
        <f t="shared" si="27"/>
        <v>0</v>
      </c>
      <c r="P200" s="64">
        <v>2</v>
      </c>
      <c r="Q200" s="64">
        <v>2</v>
      </c>
      <c r="R200" s="64">
        <f t="shared" si="28"/>
        <v>4</v>
      </c>
      <c r="S200" s="131">
        <f t="shared" ref="S200:S263" si="31">IFERROR(N200/R200-1,"")</f>
        <v>-1</v>
      </c>
    </row>
    <row r="201" spans="2:19" ht="16.5" x14ac:dyDescent="0.3">
      <c r="B201" s="129" t="s">
        <v>492</v>
      </c>
      <c r="C201" s="62" t="s">
        <v>249</v>
      </c>
      <c r="D201" s="63">
        <v>0</v>
      </c>
      <c r="E201" s="64">
        <v>0</v>
      </c>
      <c r="F201" s="64">
        <f t="shared" si="24"/>
        <v>0</v>
      </c>
      <c r="G201" s="130">
        <f t="shared" si="25"/>
        <v>0</v>
      </c>
      <c r="H201" s="63">
        <v>0</v>
      </c>
      <c r="I201" s="64">
        <v>0</v>
      </c>
      <c r="J201" s="64">
        <f t="shared" si="26"/>
        <v>0</v>
      </c>
      <c r="K201" s="130" t="str">
        <f t="shared" si="29"/>
        <v/>
      </c>
      <c r="L201" s="63">
        <v>54</v>
      </c>
      <c r="M201" s="64">
        <v>0</v>
      </c>
      <c r="N201" s="64">
        <f t="shared" si="30"/>
        <v>54</v>
      </c>
      <c r="O201" s="130">
        <f t="shared" si="27"/>
        <v>7.8557192989724852E-7</v>
      </c>
      <c r="P201" s="64">
        <v>46</v>
      </c>
      <c r="Q201" s="64">
        <v>16</v>
      </c>
      <c r="R201" s="64">
        <f t="shared" si="28"/>
        <v>62</v>
      </c>
      <c r="S201" s="131">
        <f t="shared" si="31"/>
        <v>-0.12903225806451613</v>
      </c>
    </row>
    <row r="202" spans="2:19" ht="16.5" x14ac:dyDescent="0.3">
      <c r="B202" s="129" t="s">
        <v>452</v>
      </c>
      <c r="C202" s="62" t="s">
        <v>275</v>
      </c>
      <c r="D202" s="63">
        <v>0</v>
      </c>
      <c r="E202" s="64">
        <v>0</v>
      </c>
      <c r="F202" s="64">
        <f t="shared" si="24"/>
        <v>0</v>
      </c>
      <c r="G202" s="130">
        <f t="shared" si="25"/>
        <v>0</v>
      </c>
      <c r="H202" s="63">
        <v>0</v>
      </c>
      <c r="I202" s="64">
        <v>0</v>
      </c>
      <c r="J202" s="64">
        <f t="shared" si="26"/>
        <v>0</v>
      </c>
      <c r="K202" s="130" t="str">
        <f t="shared" si="29"/>
        <v/>
      </c>
      <c r="L202" s="63">
        <v>22</v>
      </c>
      <c r="M202" s="64">
        <v>20</v>
      </c>
      <c r="N202" s="64">
        <f t="shared" si="30"/>
        <v>42</v>
      </c>
      <c r="O202" s="130">
        <f t="shared" si="27"/>
        <v>6.1100038992008222E-7</v>
      </c>
      <c r="P202" s="64">
        <v>42</v>
      </c>
      <c r="Q202" s="64">
        <v>42</v>
      </c>
      <c r="R202" s="64">
        <f t="shared" si="28"/>
        <v>84</v>
      </c>
      <c r="S202" s="131">
        <f t="shared" si="31"/>
        <v>-0.5</v>
      </c>
    </row>
    <row r="203" spans="2:19" ht="16.5" x14ac:dyDescent="0.3">
      <c r="B203" s="129" t="s">
        <v>520</v>
      </c>
      <c r="C203" s="62" t="s">
        <v>336</v>
      </c>
      <c r="D203" s="63">
        <v>0</v>
      </c>
      <c r="E203" s="64">
        <v>0</v>
      </c>
      <c r="F203" s="64">
        <f t="shared" si="24"/>
        <v>0</v>
      </c>
      <c r="G203" s="130">
        <f t="shared" si="25"/>
        <v>0</v>
      </c>
      <c r="H203" s="63">
        <v>0</v>
      </c>
      <c r="I203" s="64">
        <v>0</v>
      </c>
      <c r="J203" s="64">
        <f t="shared" si="26"/>
        <v>0</v>
      </c>
      <c r="K203" s="130" t="str">
        <f t="shared" si="29"/>
        <v/>
      </c>
      <c r="L203" s="63">
        <v>0</v>
      </c>
      <c r="M203" s="64">
        <v>0</v>
      </c>
      <c r="N203" s="64">
        <f t="shared" si="30"/>
        <v>0</v>
      </c>
      <c r="O203" s="130">
        <f t="shared" si="27"/>
        <v>0</v>
      </c>
      <c r="P203" s="64">
        <v>6</v>
      </c>
      <c r="Q203" s="64">
        <v>6</v>
      </c>
      <c r="R203" s="64">
        <f t="shared" si="28"/>
        <v>12</v>
      </c>
      <c r="S203" s="131">
        <f t="shared" si="31"/>
        <v>-1</v>
      </c>
    </row>
    <row r="204" spans="2:19" ht="16.5" x14ac:dyDescent="0.3">
      <c r="B204" s="129" t="s">
        <v>522</v>
      </c>
      <c r="C204" s="62" t="s">
        <v>383</v>
      </c>
      <c r="D204" s="63">
        <v>0</v>
      </c>
      <c r="E204" s="64">
        <v>0</v>
      </c>
      <c r="F204" s="64">
        <f t="shared" si="24"/>
        <v>0</v>
      </c>
      <c r="G204" s="130">
        <f t="shared" si="25"/>
        <v>0</v>
      </c>
      <c r="H204" s="63">
        <v>4</v>
      </c>
      <c r="I204" s="64">
        <v>8</v>
      </c>
      <c r="J204" s="64">
        <f t="shared" si="26"/>
        <v>12</v>
      </c>
      <c r="K204" s="130">
        <f t="shared" si="29"/>
        <v>-1</v>
      </c>
      <c r="L204" s="63">
        <v>0</v>
      </c>
      <c r="M204" s="64">
        <v>0</v>
      </c>
      <c r="N204" s="64">
        <f t="shared" si="30"/>
        <v>0</v>
      </c>
      <c r="O204" s="130">
        <f t="shared" si="27"/>
        <v>0</v>
      </c>
      <c r="P204" s="64">
        <v>4</v>
      </c>
      <c r="Q204" s="64">
        <v>8</v>
      </c>
      <c r="R204" s="64">
        <f t="shared" si="28"/>
        <v>12</v>
      </c>
      <c r="S204" s="131">
        <f t="shared" si="31"/>
        <v>-1</v>
      </c>
    </row>
    <row r="205" spans="2:19" ht="16.5" x14ac:dyDescent="0.3">
      <c r="B205" s="129" t="s">
        <v>522</v>
      </c>
      <c r="C205" s="62" t="s">
        <v>399</v>
      </c>
      <c r="D205" s="63">
        <v>0</v>
      </c>
      <c r="E205" s="64">
        <v>0</v>
      </c>
      <c r="F205" s="64">
        <f t="shared" si="24"/>
        <v>0</v>
      </c>
      <c r="G205" s="130">
        <f t="shared" si="25"/>
        <v>0</v>
      </c>
      <c r="H205" s="63">
        <v>0</v>
      </c>
      <c r="I205" s="64">
        <v>0</v>
      </c>
      <c r="J205" s="64">
        <f t="shared" si="26"/>
        <v>0</v>
      </c>
      <c r="K205" s="130" t="str">
        <f t="shared" si="29"/>
        <v/>
      </c>
      <c r="L205" s="63">
        <v>0</v>
      </c>
      <c r="M205" s="64">
        <v>0</v>
      </c>
      <c r="N205" s="64">
        <f t="shared" si="30"/>
        <v>0</v>
      </c>
      <c r="O205" s="130">
        <f t="shared" si="27"/>
        <v>0</v>
      </c>
      <c r="P205" s="64">
        <v>0</v>
      </c>
      <c r="Q205" s="64">
        <v>5</v>
      </c>
      <c r="R205" s="64">
        <f t="shared" si="28"/>
        <v>5</v>
      </c>
      <c r="S205" s="131">
        <f t="shared" si="31"/>
        <v>-1</v>
      </c>
    </row>
    <row r="206" spans="2:19" ht="16.5" x14ac:dyDescent="0.3">
      <c r="B206" s="129" t="s">
        <v>227</v>
      </c>
      <c r="C206" s="62" t="s">
        <v>227</v>
      </c>
      <c r="D206" s="63">
        <v>0</v>
      </c>
      <c r="E206" s="64">
        <v>0</v>
      </c>
      <c r="F206" s="64">
        <f t="shared" si="24"/>
        <v>0</v>
      </c>
      <c r="G206" s="130">
        <f t="shared" si="25"/>
        <v>0</v>
      </c>
      <c r="H206" s="63">
        <v>0</v>
      </c>
      <c r="I206" s="64">
        <v>0</v>
      </c>
      <c r="J206" s="64">
        <f t="shared" si="26"/>
        <v>0</v>
      </c>
      <c r="K206" s="130" t="str">
        <f t="shared" si="29"/>
        <v/>
      </c>
      <c r="L206" s="63">
        <v>34</v>
      </c>
      <c r="M206" s="64">
        <v>60</v>
      </c>
      <c r="N206" s="64">
        <f t="shared" si="30"/>
        <v>94</v>
      </c>
      <c r="O206" s="130">
        <f t="shared" si="27"/>
        <v>1.3674770631544695E-6</v>
      </c>
      <c r="P206" s="64">
        <v>0</v>
      </c>
      <c r="Q206" s="64">
        <v>0</v>
      </c>
      <c r="R206" s="64">
        <f t="shared" si="28"/>
        <v>0</v>
      </c>
      <c r="S206" s="131" t="str">
        <f t="shared" si="31"/>
        <v/>
      </c>
    </row>
    <row r="207" spans="2:19" ht="16.5" x14ac:dyDescent="0.3">
      <c r="B207" s="129" t="s">
        <v>227</v>
      </c>
      <c r="C207" s="62" t="s">
        <v>377</v>
      </c>
      <c r="D207" s="63">
        <v>0</v>
      </c>
      <c r="E207" s="64">
        <v>0</v>
      </c>
      <c r="F207" s="64">
        <f t="shared" si="24"/>
        <v>0</v>
      </c>
      <c r="G207" s="130">
        <f t="shared" si="25"/>
        <v>0</v>
      </c>
      <c r="H207" s="63">
        <v>0</v>
      </c>
      <c r="I207" s="64">
        <v>0</v>
      </c>
      <c r="J207" s="64">
        <f t="shared" si="26"/>
        <v>0</v>
      </c>
      <c r="K207" s="130" t="str">
        <f t="shared" si="29"/>
        <v/>
      </c>
      <c r="L207" s="63">
        <v>3</v>
      </c>
      <c r="M207" s="64">
        <v>0</v>
      </c>
      <c r="N207" s="64">
        <f t="shared" si="30"/>
        <v>3</v>
      </c>
      <c r="O207" s="130">
        <f t="shared" si="27"/>
        <v>4.3642884994291582E-8</v>
      </c>
      <c r="P207" s="64">
        <v>0</v>
      </c>
      <c r="Q207" s="64">
        <v>0</v>
      </c>
      <c r="R207" s="64">
        <f t="shared" si="28"/>
        <v>0</v>
      </c>
      <c r="S207" s="131" t="str">
        <f t="shared" si="31"/>
        <v/>
      </c>
    </row>
    <row r="208" spans="2:19" ht="16.5" x14ac:dyDescent="0.3">
      <c r="B208" s="129" t="s">
        <v>413</v>
      </c>
      <c r="C208" s="62" t="s">
        <v>298</v>
      </c>
      <c r="D208" s="63">
        <v>0</v>
      </c>
      <c r="E208" s="64">
        <v>0</v>
      </c>
      <c r="F208" s="64">
        <f t="shared" si="24"/>
        <v>0</v>
      </c>
      <c r="G208" s="130">
        <f t="shared" si="25"/>
        <v>0</v>
      </c>
      <c r="H208" s="63">
        <v>0</v>
      </c>
      <c r="I208" s="64">
        <v>0</v>
      </c>
      <c r="J208" s="64">
        <f t="shared" si="26"/>
        <v>0</v>
      </c>
      <c r="K208" s="130" t="str">
        <f t="shared" si="29"/>
        <v/>
      </c>
      <c r="L208" s="63">
        <v>0</v>
      </c>
      <c r="M208" s="64">
        <v>4</v>
      </c>
      <c r="N208" s="64">
        <f t="shared" si="30"/>
        <v>4</v>
      </c>
      <c r="O208" s="130">
        <f t="shared" si="27"/>
        <v>5.8190513325722114E-8</v>
      </c>
      <c r="P208" s="64">
        <v>0</v>
      </c>
      <c r="Q208" s="64">
        <v>0</v>
      </c>
      <c r="R208" s="64">
        <f t="shared" si="28"/>
        <v>0</v>
      </c>
      <c r="S208" s="131" t="str">
        <f t="shared" si="31"/>
        <v/>
      </c>
    </row>
    <row r="209" spans="2:19" ht="16.5" x14ac:dyDescent="0.3">
      <c r="B209" s="129" t="s">
        <v>502</v>
      </c>
      <c r="C209" s="62" t="s">
        <v>299</v>
      </c>
      <c r="D209" s="63">
        <v>0</v>
      </c>
      <c r="E209" s="64">
        <v>0</v>
      </c>
      <c r="F209" s="64">
        <f t="shared" si="24"/>
        <v>0</v>
      </c>
      <c r="G209" s="130">
        <f t="shared" si="25"/>
        <v>0</v>
      </c>
      <c r="H209" s="63">
        <v>0</v>
      </c>
      <c r="I209" s="64">
        <v>0</v>
      </c>
      <c r="J209" s="64">
        <f t="shared" si="26"/>
        <v>0</v>
      </c>
      <c r="K209" s="130" t="str">
        <f t="shared" si="29"/>
        <v/>
      </c>
      <c r="L209" s="63">
        <v>2</v>
      </c>
      <c r="M209" s="64">
        <v>2</v>
      </c>
      <c r="N209" s="64">
        <f t="shared" si="30"/>
        <v>4</v>
      </c>
      <c r="O209" s="130">
        <f t="shared" si="27"/>
        <v>5.8190513325722114E-8</v>
      </c>
      <c r="P209" s="64">
        <v>0</v>
      </c>
      <c r="Q209" s="64">
        <v>0</v>
      </c>
      <c r="R209" s="64">
        <f t="shared" si="28"/>
        <v>0</v>
      </c>
      <c r="S209" s="131" t="str">
        <f t="shared" si="31"/>
        <v/>
      </c>
    </row>
    <row r="210" spans="2:19" ht="16.5" x14ac:dyDescent="0.3">
      <c r="B210" s="129" t="s">
        <v>490</v>
      </c>
      <c r="C210" s="62" t="s">
        <v>245</v>
      </c>
      <c r="D210" s="63">
        <v>0</v>
      </c>
      <c r="E210" s="64">
        <v>0</v>
      </c>
      <c r="F210" s="64">
        <f t="shared" si="24"/>
        <v>0</v>
      </c>
      <c r="G210" s="130">
        <f t="shared" si="25"/>
        <v>0</v>
      </c>
      <c r="H210" s="63">
        <v>2633</v>
      </c>
      <c r="I210" s="64">
        <v>2658</v>
      </c>
      <c r="J210" s="64">
        <f t="shared" si="26"/>
        <v>5291</v>
      </c>
      <c r="K210" s="130">
        <f t="shared" si="29"/>
        <v>-1</v>
      </c>
      <c r="L210" s="63">
        <v>6464</v>
      </c>
      <c r="M210" s="64">
        <v>5957</v>
      </c>
      <c r="N210" s="64">
        <f t="shared" si="30"/>
        <v>12421</v>
      </c>
      <c r="O210" s="130">
        <f t="shared" si="27"/>
        <v>1.8069609150469859E-4</v>
      </c>
      <c r="P210" s="64">
        <v>28811</v>
      </c>
      <c r="Q210" s="64">
        <v>27912</v>
      </c>
      <c r="R210" s="64">
        <f t="shared" si="28"/>
        <v>56723</v>
      </c>
      <c r="S210" s="131">
        <f t="shared" si="31"/>
        <v>-0.78102357068561257</v>
      </c>
    </row>
    <row r="211" spans="2:19" ht="16.5" x14ac:dyDescent="0.3">
      <c r="B211" s="129" t="s">
        <v>515</v>
      </c>
      <c r="C211" s="62" t="s">
        <v>325</v>
      </c>
      <c r="D211" s="63">
        <v>0</v>
      </c>
      <c r="E211" s="64">
        <v>0</v>
      </c>
      <c r="F211" s="64">
        <f t="shared" si="24"/>
        <v>0</v>
      </c>
      <c r="G211" s="130">
        <f t="shared" si="25"/>
        <v>0</v>
      </c>
      <c r="H211" s="63">
        <v>0</v>
      </c>
      <c r="I211" s="64">
        <v>0</v>
      </c>
      <c r="J211" s="64">
        <f t="shared" si="26"/>
        <v>0</v>
      </c>
      <c r="K211" s="130" t="str">
        <f t="shared" si="29"/>
        <v/>
      </c>
      <c r="L211" s="63">
        <v>0</v>
      </c>
      <c r="M211" s="64">
        <v>0</v>
      </c>
      <c r="N211" s="64">
        <f t="shared" si="30"/>
        <v>0</v>
      </c>
      <c r="O211" s="130">
        <f t="shared" si="27"/>
        <v>0</v>
      </c>
      <c r="P211" s="64">
        <v>7</v>
      </c>
      <c r="Q211" s="64">
        <v>7</v>
      </c>
      <c r="R211" s="64">
        <f t="shared" si="28"/>
        <v>14</v>
      </c>
      <c r="S211" s="131">
        <f t="shared" si="31"/>
        <v>-1</v>
      </c>
    </row>
    <row r="212" spans="2:19" ht="16.5" x14ac:dyDescent="0.3">
      <c r="B212" s="129" t="s">
        <v>507</v>
      </c>
      <c r="C212" s="62" t="s">
        <v>313</v>
      </c>
      <c r="D212" s="63">
        <v>0</v>
      </c>
      <c r="E212" s="64">
        <v>0</v>
      </c>
      <c r="F212" s="64">
        <f t="shared" si="24"/>
        <v>0</v>
      </c>
      <c r="G212" s="130">
        <f t="shared" si="25"/>
        <v>0</v>
      </c>
      <c r="H212" s="63">
        <v>0</v>
      </c>
      <c r="I212" s="64">
        <v>0</v>
      </c>
      <c r="J212" s="64">
        <f t="shared" si="26"/>
        <v>0</v>
      </c>
      <c r="K212" s="130" t="str">
        <f t="shared" si="29"/>
        <v/>
      </c>
      <c r="L212" s="63">
        <v>18</v>
      </c>
      <c r="M212" s="64">
        <v>18</v>
      </c>
      <c r="N212" s="64">
        <f t="shared" si="30"/>
        <v>36</v>
      </c>
      <c r="O212" s="130">
        <f t="shared" si="27"/>
        <v>5.2371461993149902E-7</v>
      </c>
      <c r="P212" s="64">
        <v>47</v>
      </c>
      <c r="Q212" s="64">
        <v>44</v>
      </c>
      <c r="R212" s="64">
        <f t="shared" si="28"/>
        <v>91</v>
      </c>
      <c r="S212" s="131">
        <f t="shared" si="31"/>
        <v>-0.60439560439560447</v>
      </c>
    </row>
    <row r="213" spans="2:19" ht="16.5" x14ac:dyDescent="0.3">
      <c r="B213" s="129" t="s">
        <v>148</v>
      </c>
      <c r="C213" s="62" t="s">
        <v>240</v>
      </c>
      <c r="D213" s="63">
        <v>0</v>
      </c>
      <c r="E213" s="64">
        <v>0</v>
      </c>
      <c r="F213" s="64">
        <f t="shared" si="24"/>
        <v>0</v>
      </c>
      <c r="G213" s="130">
        <f t="shared" si="25"/>
        <v>0</v>
      </c>
      <c r="H213" s="63">
        <v>0</v>
      </c>
      <c r="I213" s="64">
        <v>0</v>
      </c>
      <c r="J213" s="64">
        <f t="shared" si="26"/>
        <v>0</v>
      </c>
      <c r="K213" s="130" t="str">
        <f t="shared" si="29"/>
        <v/>
      </c>
      <c r="L213" s="63">
        <v>2</v>
      </c>
      <c r="M213" s="64">
        <v>2</v>
      </c>
      <c r="N213" s="64">
        <f t="shared" si="30"/>
        <v>4</v>
      </c>
      <c r="O213" s="130">
        <f t="shared" si="27"/>
        <v>5.8190513325722114E-8</v>
      </c>
      <c r="P213" s="64">
        <v>0</v>
      </c>
      <c r="Q213" s="64">
        <v>0</v>
      </c>
      <c r="R213" s="64">
        <f t="shared" si="28"/>
        <v>0</v>
      </c>
      <c r="S213" s="131" t="str">
        <f t="shared" si="31"/>
        <v/>
      </c>
    </row>
    <row r="214" spans="2:19" ht="16.5" x14ac:dyDescent="0.3">
      <c r="B214" s="129" t="s">
        <v>76</v>
      </c>
      <c r="C214" s="62" t="s">
        <v>370</v>
      </c>
      <c r="D214" s="63">
        <v>0</v>
      </c>
      <c r="E214" s="64">
        <v>0</v>
      </c>
      <c r="F214" s="64">
        <f t="shared" si="24"/>
        <v>0</v>
      </c>
      <c r="G214" s="130">
        <f t="shared" si="25"/>
        <v>0</v>
      </c>
      <c r="H214" s="63">
        <v>0</v>
      </c>
      <c r="I214" s="64">
        <v>0</v>
      </c>
      <c r="J214" s="64">
        <f t="shared" si="26"/>
        <v>0</v>
      </c>
      <c r="K214" s="130" t="str">
        <f t="shared" si="29"/>
        <v/>
      </c>
      <c r="L214" s="63">
        <v>5</v>
      </c>
      <c r="M214" s="64">
        <v>5</v>
      </c>
      <c r="N214" s="64">
        <f t="shared" si="30"/>
        <v>10</v>
      </c>
      <c r="O214" s="130">
        <f t="shared" si="27"/>
        <v>1.4547628331430528E-7</v>
      </c>
      <c r="P214" s="64">
        <v>5</v>
      </c>
      <c r="Q214" s="64">
        <v>5</v>
      </c>
      <c r="R214" s="64">
        <f t="shared" si="28"/>
        <v>10</v>
      </c>
      <c r="S214" s="131">
        <f t="shared" si="31"/>
        <v>0</v>
      </c>
    </row>
    <row r="215" spans="2:19" ht="16.5" x14ac:dyDescent="0.3">
      <c r="B215" s="129" t="s">
        <v>76</v>
      </c>
      <c r="C215" s="62" t="s">
        <v>289</v>
      </c>
      <c r="D215" s="63">
        <v>0</v>
      </c>
      <c r="E215" s="64">
        <v>0</v>
      </c>
      <c r="F215" s="64">
        <f t="shared" si="24"/>
        <v>0</v>
      </c>
      <c r="G215" s="130">
        <f t="shared" si="25"/>
        <v>0</v>
      </c>
      <c r="H215" s="63">
        <v>0</v>
      </c>
      <c r="I215" s="64">
        <v>0</v>
      </c>
      <c r="J215" s="64">
        <f t="shared" si="26"/>
        <v>0</v>
      </c>
      <c r="K215" s="130" t="str">
        <f t="shared" si="29"/>
        <v/>
      </c>
      <c r="L215" s="63">
        <v>0</v>
      </c>
      <c r="M215" s="64">
        <v>8</v>
      </c>
      <c r="N215" s="64">
        <f t="shared" si="30"/>
        <v>8</v>
      </c>
      <c r="O215" s="130">
        <f t="shared" si="27"/>
        <v>1.1638102665144423E-7</v>
      </c>
      <c r="P215" s="64">
        <v>0</v>
      </c>
      <c r="Q215" s="64">
        <v>0</v>
      </c>
      <c r="R215" s="64">
        <f t="shared" si="28"/>
        <v>0</v>
      </c>
      <c r="S215" s="131" t="str">
        <f t="shared" si="31"/>
        <v/>
      </c>
    </row>
    <row r="216" spans="2:19" ht="16.5" x14ac:dyDescent="0.3">
      <c r="B216" s="129" t="s">
        <v>76</v>
      </c>
      <c r="C216" s="62" t="s">
        <v>330</v>
      </c>
      <c r="D216" s="63">
        <v>0</v>
      </c>
      <c r="E216" s="64">
        <v>0</v>
      </c>
      <c r="F216" s="64">
        <f t="shared" si="24"/>
        <v>0</v>
      </c>
      <c r="G216" s="130">
        <f t="shared" si="25"/>
        <v>0</v>
      </c>
      <c r="H216" s="63">
        <v>0</v>
      </c>
      <c r="I216" s="64">
        <v>0</v>
      </c>
      <c r="J216" s="64">
        <f t="shared" si="26"/>
        <v>0</v>
      </c>
      <c r="K216" s="130" t="str">
        <f t="shared" si="29"/>
        <v/>
      </c>
      <c r="L216" s="63">
        <v>0</v>
      </c>
      <c r="M216" s="64">
        <v>0</v>
      </c>
      <c r="N216" s="64">
        <f t="shared" si="30"/>
        <v>0</v>
      </c>
      <c r="O216" s="130">
        <f t="shared" si="27"/>
        <v>0</v>
      </c>
      <c r="P216" s="64">
        <v>8</v>
      </c>
      <c r="Q216" s="64">
        <v>3</v>
      </c>
      <c r="R216" s="64">
        <f t="shared" si="28"/>
        <v>11</v>
      </c>
      <c r="S216" s="131">
        <f t="shared" si="31"/>
        <v>-1</v>
      </c>
    </row>
    <row r="217" spans="2:19" ht="16.5" x14ac:dyDescent="0.3">
      <c r="B217" s="129" t="s">
        <v>76</v>
      </c>
      <c r="C217" s="62" t="s">
        <v>253</v>
      </c>
      <c r="D217" s="63">
        <v>0</v>
      </c>
      <c r="E217" s="64">
        <v>0</v>
      </c>
      <c r="F217" s="64">
        <f t="shared" si="24"/>
        <v>0</v>
      </c>
      <c r="G217" s="130">
        <f t="shared" si="25"/>
        <v>0</v>
      </c>
      <c r="H217" s="63">
        <v>0</v>
      </c>
      <c r="I217" s="64">
        <v>0</v>
      </c>
      <c r="J217" s="64">
        <f t="shared" si="26"/>
        <v>0</v>
      </c>
      <c r="K217" s="130" t="str">
        <f t="shared" si="29"/>
        <v/>
      </c>
      <c r="L217" s="63">
        <v>8</v>
      </c>
      <c r="M217" s="64">
        <v>13</v>
      </c>
      <c r="N217" s="64">
        <f t="shared" si="30"/>
        <v>21</v>
      </c>
      <c r="O217" s="130">
        <f t="shared" si="27"/>
        <v>3.0550019496004111E-7</v>
      </c>
      <c r="P217" s="64">
        <v>20</v>
      </c>
      <c r="Q217" s="64">
        <v>7</v>
      </c>
      <c r="R217" s="64">
        <f t="shared" si="28"/>
        <v>27</v>
      </c>
      <c r="S217" s="131">
        <f t="shared" si="31"/>
        <v>-0.22222222222222221</v>
      </c>
    </row>
    <row r="218" spans="2:19" ht="16.5" x14ac:dyDescent="0.3">
      <c r="B218" s="129" t="s">
        <v>294</v>
      </c>
      <c r="C218" s="62" t="s">
        <v>294</v>
      </c>
      <c r="D218" s="63">
        <v>0</v>
      </c>
      <c r="E218" s="64">
        <v>0</v>
      </c>
      <c r="F218" s="64">
        <f t="shared" si="24"/>
        <v>0</v>
      </c>
      <c r="G218" s="130">
        <f t="shared" si="25"/>
        <v>0</v>
      </c>
      <c r="H218" s="63">
        <v>0</v>
      </c>
      <c r="I218" s="64">
        <v>0</v>
      </c>
      <c r="J218" s="64">
        <f t="shared" si="26"/>
        <v>0</v>
      </c>
      <c r="K218" s="130" t="str">
        <f t="shared" si="29"/>
        <v/>
      </c>
      <c r="L218" s="63">
        <v>70</v>
      </c>
      <c r="M218" s="64">
        <v>97</v>
      </c>
      <c r="N218" s="64">
        <f t="shared" si="30"/>
        <v>167</v>
      </c>
      <c r="O218" s="130">
        <f t="shared" si="27"/>
        <v>2.429453931348898E-6</v>
      </c>
      <c r="P218" s="64">
        <v>57</v>
      </c>
      <c r="Q218" s="64">
        <v>54</v>
      </c>
      <c r="R218" s="64">
        <f t="shared" si="28"/>
        <v>111</v>
      </c>
      <c r="S218" s="131">
        <f t="shared" si="31"/>
        <v>0.50450450450450446</v>
      </c>
    </row>
    <row r="219" spans="2:19" ht="16.5" x14ac:dyDescent="0.3">
      <c r="B219" s="129" t="s">
        <v>332</v>
      </c>
      <c r="C219" s="62" t="s">
        <v>332</v>
      </c>
      <c r="D219" s="63">
        <v>0</v>
      </c>
      <c r="E219" s="64">
        <v>0</v>
      </c>
      <c r="F219" s="64">
        <f t="shared" si="24"/>
        <v>0</v>
      </c>
      <c r="G219" s="130">
        <f t="shared" si="25"/>
        <v>0</v>
      </c>
      <c r="H219" s="63">
        <v>0</v>
      </c>
      <c r="I219" s="64">
        <v>0</v>
      </c>
      <c r="J219" s="64">
        <f t="shared" si="26"/>
        <v>0</v>
      </c>
      <c r="K219" s="130" t="str">
        <f t="shared" si="29"/>
        <v/>
      </c>
      <c r="L219" s="63">
        <v>8</v>
      </c>
      <c r="M219" s="64">
        <v>8</v>
      </c>
      <c r="N219" s="64">
        <f t="shared" si="30"/>
        <v>16</v>
      </c>
      <c r="O219" s="130">
        <f t="shared" si="27"/>
        <v>2.3276205330288846E-7</v>
      </c>
      <c r="P219" s="64">
        <v>4</v>
      </c>
      <c r="Q219" s="64">
        <v>4</v>
      </c>
      <c r="R219" s="64">
        <f t="shared" si="28"/>
        <v>8</v>
      </c>
      <c r="S219" s="131">
        <f t="shared" si="31"/>
        <v>1</v>
      </c>
    </row>
    <row r="220" spans="2:19" ht="16.5" x14ac:dyDescent="0.3">
      <c r="B220" s="129" t="s">
        <v>503</v>
      </c>
      <c r="C220" s="62" t="s">
        <v>397</v>
      </c>
      <c r="D220" s="63">
        <v>0</v>
      </c>
      <c r="E220" s="64">
        <v>0</v>
      </c>
      <c r="F220" s="64">
        <f t="shared" si="24"/>
        <v>0</v>
      </c>
      <c r="G220" s="130">
        <f t="shared" si="25"/>
        <v>0</v>
      </c>
      <c r="H220" s="63">
        <v>0</v>
      </c>
      <c r="I220" s="64">
        <v>0</v>
      </c>
      <c r="J220" s="64">
        <f t="shared" si="26"/>
        <v>0</v>
      </c>
      <c r="K220" s="130" t="str">
        <f t="shared" si="29"/>
        <v/>
      </c>
      <c r="L220" s="63">
        <v>0</v>
      </c>
      <c r="M220" s="64">
        <v>4</v>
      </c>
      <c r="N220" s="64">
        <f t="shared" si="30"/>
        <v>4</v>
      </c>
      <c r="O220" s="130">
        <f t="shared" si="27"/>
        <v>5.8190513325722114E-8</v>
      </c>
      <c r="P220" s="64">
        <v>0</v>
      </c>
      <c r="Q220" s="64">
        <v>0</v>
      </c>
      <c r="R220" s="64">
        <f t="shared" si="28"/>
        <v>0</v>
      </c>
      <c r="S220" s="131" t="str">
        <f t="shared" si="31"/>
        <v/>
      </c>
    </row>
    <row r="221" spans="2:19" ht="16.5" x14ac:dyDescent="0.3">
      <c r="B221" s="129" t="s">
        <v>524</v>
      </c>
      <c r="C221" s="62" t="s">
        <v>343</v>
      </c>
      <c r="D221" s="63">
        <v>0</v>
      </c>
      <c r="E221" s="64">
        <v>0</v>
      </c>
      <c r="F221" s="64">
        <f t="shared" si="24"/>
        <v>0</v>
      </c>
      <c r="G221" s="130">
        <f t="shared" si="25"/>
        <v>0</v>
      </c>
      <c r="H221" s="63">
        <v>0</v>
      </c>
      <c r="I221" s="64">
        <v>0</v>
      </c>
      <c r="J221" s="64">
        <f t="shared" si="26"/>
        <v>0</v>
      </c>
      <c r="K221" s="130" t="str">
        <f t="shared" si="29"/>
        <v/>
      </c>
      <c r="L221" s="63">
        <v>0</v>
      </c>
      <c r="M221" s="64">
        <v>0</v>
      </c>
      <c r="N221" s="64">
        <f t="shared" si="30"/>
        <v>0</v>
      </c>
      <c r="O221" s="130">
        <f t="shared" si="27"/>
        <v>0</v>
      </c>
      <c r="P221" s="64">
        <v>2</v>
      </c>
      <c r="Q221" s="64">
        <v>2</v>
      </c>
      <c r="R221" s="64">
        <f t="shared" si="28"/>
        <v>4</v>
      </c>
      <c r="S221" s="131">
        <f t="shared" si="31"/>
        <v>-1</v>
      </c>
    </row>
    <row r="222" spans="2:19" ht="16.5" x14ac:dyDescent="0.3">
      <c r="B222" s="129" t="s">
        <v>364</v>
      </c>
      <c r="C222" s="62" t="s">
        <v>364</v>
      </c>
      <c r="D222" s="63">
        <v>0</v>
      </c>
      <c r="E222" s="64">
        <v>0</v>
      </c>
      <c r="F222" s="64">
        <f t="shared" si="24"/>
        <v>0</v>
      </c>
      <c r="G222" s="130">
        <f t="shared" si="25"/>
        <v>0</v>
      </c>
      <c r="H222" s="63">
        <v>0</v>
      </c>
      <c r="I222" s="64">
        <v>0</v>
      </c>
      <c r="J222" s="64">
        <f t="shared" si="26"/>
        <v>0</v>
      </c>
      <c r="K222" s="130" t="str">
        <f t="shared" si="29"/>
        <v/>
      </c>
      <c r="L222" s="63">
        <v>0</v>
      </c>
      <c r="M222" s="64">
        <v>0</v>
      </c>
      <c r="N222" s="64">
        <f t="shared" si="30"/>
        <v>0</v>
      </c>
      <c r="O222" s="130">
        <f t="shared" si="27"/>
        <v>0</v>
      </c>
      <c r="P222" s="64">
        <v>15</v>
      </c>
      <c r="Q222" s="64">
        <v>15</v>
      </c>
      <c r="R222" s="64">
        <f t="shared" si="28"/>
        <v>30</v>
      </c>
      <c r="S222" s="131">
        <f t="shared" si="31"/>
        <v>-1</v>
      </c>
    </row>
    <row r="223" spans="2:19" ht="16.5" x14ac:dyDescent="0.3">
      <c r="B223" s="129" t="s">
        <v>504</v>
      </c>
      <c r="C223" s="62" t="s">
        <v>300</v>
      </c>
      <c r="D223" s="63">
        <v>0</v>
      </c>
      <c r="E223" s="64">
        <v>0</v>
      </c>
      <c r="F223" s="64">
        <f t="shared" si="24"/>
        <v>0</v>
      </c>
      <c r="G223" s="130">
        <f t="shared" si="25"/>
        <v>0</v>
      </c>
      <c r="H223" s="63">
        <v>0</v>
      </c>
      <c r="I223" s="64">
        <v>0</v>
      </c>
      <c r="J223" s="64">
        <f t="shared" si="26"/>
        <v>0</v>
      </c>
      <c r="K223" s="130" t="str">
        <f t="shared" si="29"/>
        <v/>
      </c>
      <c r="L223" s="63">
        <v>2</v>
      </c>
      <c r="M223" s="64">
        <v>2</v>
      </c>
      <c r="N223" s="64">
        <f t="shared" si="30"/>
        <v>4</v>
      </c>
      <c r="O223" s="130">
        <f t="shared" si="27"/>
        <v>5.8190513325722114E-8</v>
      </c>
      <c r="P223" s="64">
        <v>0</v>
      </c>
      <c r="Q223" s="64">
        <v>0</v>
      </c>
      <c r="R223" s="64">
        <f t="shared" si="28"/>
        <v>0</v>
      </c>
      <c r="S223" s="131" t="str">
        <f t="shared" si="31"/>
        <v/>
      </c>
    </row>
    <row r="224" spans="2:19" ht="16.5" x14ac:dyDescent="0.3">
      <c r="B224" s="129" t="s">
        <v>501</v>
      </c>
      <c r="C224" s="62" t="s">
        <v>210</v>
      </c>
      <c r="D224" s="63">
        <v>0</v>
      </c>
      <c r="E224" s="64">
        <v>0</v>
      </c>
      <c r="F224" s="64">
        <f t="shared" si="24"/>
        <v>0</v>
      </c>
      <c r="G224" s="130">
        <f t="shared" si="25"/>
        <v>0</v>
      </c>
      <c r="H224" s="63">
        <v>0</v>
      </c>
      <c r="I224" s="64">
        <v>0</v>
      </c>
      <c r="J224" s="64">
        <f t="shared" si="26"/>
        <v>0</v>
      </c>
      <c r="K224" s="130" t="str">
        <f t="shared" si="29"/>
        <v/>
      </c>
      <c r="L224" s="63">
        <v>13</v>
      </c>
      <c r="M224" s="64">
        <v>24</v>
      </c>
      <c r="N224" s="64">
        <f t="shared" si="30"/>
        <v>37</v>
      </c>
      <c r="O224" s="130">
        <f t="shared" si="27"/>
        <v>5.3826224826292957E-7</v>
      </c>
      <c r="P224" s="64">
        <v>8</v>
      </c>
      <c r="Q224" s="64">
        <v>12</v>
      </c>
      <c r="R224" s="64">
        <f t="shared" si="28"/>
        <v>20</v>
      </c>
      <c r="S224" s="131">
        <f t="shared" si="31"/>
        <v>0.85000000000000009</v>
      </c>
    </row>
    <row r="225" spans="2:19" ht="16.5" x14ac:dyDescent="0.3">
      <c r="B225" s="129" t="s">
        <v>517</v>
      </c>
      <c r="C225" s="62" t="s">
        <v>396</v>
      </c>
      <c r="D225" s="63">
        <v>0</v>
      </c>
      <c r="E225" s="64">
        <v>0</v>
      </c>
      <c r="F225" s="64">
        <f t="shared" si="24"/>
        <v>0</v>
      </c>
      <c r="G225" s="130">
        <f t="shared" si="25"/>
        <v>0</v>
      </c>
      <c r="H225" s="63">
        <v>0</v>
      </c>
      <c r="I225" s="64">
        <v>0</v>
      </c>
      <c r="J225" s="64">
        <f t="shared" si="26"/>
        <v>0</v>
      </c>
      <c r="K225" s="130" t="str">
        <f t="shared" si="29"/>
        <v/>
      </c>
      <c r="L225" s="63">
        <v>0</v>
      </c>
      <c r="M225" s="64">
        <v>0</v>
      </c>
      <c r="N225" s="64">
        <f t="shared" si="30"/>
        <v>0</v>
      </c>
      <c r="O225" s="130">
        <f t="shared" si="27"/>
        <v>0</v>
      </c>
      <c r="P225" s="64">
        <v>9</v>
      </c>
      <c r="Q225" s="64">
        <v>0</v>
      </c>
      <c r="R225" s="64">
        <f t="shared" si="28"/>
        <v>9</v>
      </c>
      <c r="S225" s="131">
        <f t="shared" si="31"/>
        <v>-1</v>
      </c>
    </row>
    <row r="226" spans="2:19" ht="16.5" x14ac:dyDescent="0.3">
      <c r="B226" s="129" t="s">
        <v>517</v>
      </c>
      <c r="C226" s="62" t="s">
        <v>374</v>
      </c>
      <c r="D226" s="63">
        <v>0</v>
      </c>
      <c r="E226" s="64">
        <v>0</v>
      </c>
      <c r="F226" s="64">
        <f t="shared" si="24"/>
        <v>0</v>
      </c>
      <c r="G226" s="130">
        <f t="shared" si="25"/>
        <v>0</v>
      </c>
      <c r="H226" s="63">
        <v>0</v>
      </c>
      <c r="I226" s="64">
        <v>0</v>
      </c>
      <c r="J226" s="64">
        <f t="shared" si="26"/>
        <v>0</v>
      </c>
      <c r="K226" s="130" t="str">
        <f t="shared" si="29"/>
        <v/>
      </c>
      <c r="L226" s="63">
        <v>4</v>
      </c>
      <c r="M226" s="64">
        <v>3</v>
      </c>
      <c r="N226" s="64">
        <f t="shared" si="30"/>
        <v>7</v>
      </c>
      <c r="O226" s="130">
        <f t="shared" si="27"/>
        <v>1.0183339832001369E-7</v>
      </c>
      <c r="P226" s="64">
        <v>0</v>
      </c>
      <c r="Q226" s="64">
        <v>0</v>
      </c>
      <c r="R226" s="64">
        <f t="shared" si="28"/>
        <v>0</v>
      </c>
      <c r="S226" s="131" t="str">
        <f t="shared" si="31"/>
        <v/>
      </c>
    </row>
    <row r="227" spans="2:19" ht="16.5" x14ac:dyDescent="0.3">
      <c r="B227" s="129" t="s">
        <v>517</v>
      </c>
      <c r="C227" s="62" t="s">
        <v>344</v>
      </c>
      <c r="D227" s="63">
        <v>0</v>
      </c>
      <c r="E227" s="64">
        <v>0</v>
      </c>
      <c r="F227" s="64">
        <f t="shared" si="24"/>
        <v>0</v>
      </c>
      <c r="G227" s="130">
        <f t="shared" si="25"/>
        <v>0</v>
      </c>
      <c r="H227" s="63">
        <v>0</v>
      </c>
      <c r="I227" s="64">
        <v>0</v>
      </c>
      <c r="J227" s="64">
        <f t="shared" si="26"/>
        <v>0</v>
      </c>
      <c r="K227" s="130" t="str">
        <f t="shared" si="29"/>
        <v/>
      </c>
      <c r="L227" s="63">
        <v>16</v>
      </c>
      <c r="M227" s="64">
        <v>17</v>
      </c>
      <c r="N227" s="64">
        <f t="shared" si="30"/>
        <v>33</v>
      </c>
      <c r="O227" s="130">
        <f t="shared" si="27"/>
        <v>4.8007173493720747E-7</v>
      </c>
      <c r="P227" s="64">
        <v>2</v>
      </c>
      <c r="Q227" s="64">
        <v>2</v>
      </c>
      <c r="R227" s="64">
        <f t="shared" si="28"/>
        <v>4</v>
      </c>
      <c r="S227" s="131">
        <f t="shared" si="31"/>
        <v>7.25</v>
      </c>
    </row>
    <row r="228" spans="2:19" ht="16.5" x14ac:dyDescent="0.3">
      <c r="B228" s="129" t="s">
        <v>532</v>
      </c>
      <c r="C228" s="62" t="s">
        <v>372</v>
      </c>
      <c r="D228" s="63">
        <v>0</v>
      </c>
      <c r="E228" s="64">
        <v>0</v>
      </c>
      <c r="F228" s="64">
        <f t="shared" si="24"/>
        <v>0</v>
      </c>
      <c r="G228" s="130">
        <f t="shared" si="25"/>
        <v>0</v>
      </c>
      <c r="H228" s="63">
        <v>0</v>
      </c>
      <c r="I228" s="64">
        <v>0</v>
      </c>
      <c r="J228" s="64">
        <f t="shared" si="26"/>
        <v>0</v>
      </c>
      <c r="K228" s="130" t="str">
        <f t="shared" si="29"/>
        <v/>
      </c>
      <c r="L228" s="63">
        <v>0</v>
      </c>
      <c r="M228" s="64">
        <v>0</v>
      </c>
      <c r="N228" s="64">
        <f t="shared" si="30"/>
        <v>0</v>
      </c>
      <c r="O228" s="130">
        <f t="shared" si="27"/>
        <v>0</v>
      </c>
      <c r="P228" s="64">
        <v>1</v>
      </c>
      <c r="Q228" s="64">
        <v>1</v>
      </c>
      <c r="R228" s="64">
        <f t="shared" si="28"/>
        <v>2</v>
      </c>
      <c r="S228" s="131">
        <f t="shared" si="31"/>
        <v>-1</v>
      </c>
    </row>
    <row r="229" spans="2:19" ht="16.5" x14ac:dyDescent="0.3">
      <c r="B229" s="129" t="s">
        <v>146</v>
      </c>
      <c r="C229" s="62" t="s">
        <v>310</v>
      </c>
      <c r="D229" s="63">
        <v>0</v>
      </c>
      <c r="E229" s="64">
        <v>0</v>
      </c>
      <c r="F229" s="64">
        <f t="shared" si="24"/>
        <v>0</v>
      </c>
      <c r="G229" s="130">
        <f t="shared" si="25"/>
        <v>0</v>
      </c>
      <c r="H229" s="63">
        <v>0</v>
      </c>
      <c r="I229" s="64">
        <v>0</v>
      </c>
      <c r="J229" s="64">
        <f t="shared" si="26"/>
        <v>0</v>
      </c>
      <c r="K229" s="130" t="str">
        <f t="shared" si="29"/>
        <v/>
      </c>
      <c r="L229" s="63">
        <v>0</v>
      </c>
      <c r="M229" s="64">
        <v>1</v>
      </c>
      <c r="N229" s="64">
        <f t="shared" si="30"/>
        <v>1</v>
      </c>
      <c r="O229" s="130">
        <f t="shared" si="27"/>
        <v>1.4547628331430529E-8</v>
      </c>
      <c r="P229" s="64">
        <v>0</v>
      </c>
      <c r="Q229" s="64">
        <v>0</v>
      </c>
      <c r="R229" s="64">
        <f t="shared" si="28"/>
        <v>0</v>
      </c>
      <c r="S229" s="131" t="str">
        <f t="shared" si="31"/>
        <v/>
      </c>
    </row>
    <row r="230" spans="2:19" ht="16.5" x14ac:dyDescent="0.3">
      <c r="B230" s="129" t="s">
        <v>146</v>
      </c>
      <c r="C230" s="62" t="s">
        <v>345</v>
      </c>
      <c r="D230" s="63">
        <v>0</v>
      </c>
      <c r="E230" s="64">
        <v>0</v>
      </c>
      <c r="F230" s="64">
        <f t="shared" si="24"/>
        <v>0</v>
      </c>
      <c r="G230" s="130">
        <f t="shared" si="25"/>
        <v>0</v>
      </c>
      <c r="H230" s="63">
        <v>0</v>
      </c>
      <c r="I230" s="64">
        <v>0</v>
      </c>
      <c r="J230" s="64">
        <f t="shared" si="26"/>
        <v>0</v>
      </c>
      <c r="K230" s="130" t="str">
        <f t="shared" si="29"/>
        <v/>
      </c>
      <c r="L230" s="63">
        <v>0</v>
      </c>
      <c r="M230" s="64">
        <v>0</v>
      </c>
      <c r="N230" s="64">
        <f t="shared" si="30"/>
        <v>0</v>
      </c>
      <c r="O230" s="130">
        <f t="shared" si="27"/>
        <v>0</v>
      </c>
      <c r="P230" s="64">
        <v>2</v>
      </c>
      <c r="Q230" s="64">
        <v>2</v>
      </c>
      <c r="R230" s="64">
        <f t="shared" si="28"/>
        <v>4</v>
      </c>
      <c r="S230" s="131">
        <f t="shared" si="31"/>
        <v>-1</v>
      </c>
    </row>
    <row r="231" spans="2:19" ht="16.5" x14ac:dyDescent="0.3">
      <c r="B231" s="129" t="s">
        <v>146</v>
      </c>
      <c r="C231" s="62" t="s">
        <v>346</v>
      </c>
      <c r="D231" s="63">
        <v>0</v>
      </c>
      <c r="E231" s="64">
        <v>0</v>
      </c>
      <c r="F231" s="64">
        <f t="shared" si="24"/>
        <v>0</v>
      </c>
      <c r="G231" s="130">
        <f t="shared" si="25"/>
        <v>0</v>
      </c>
      <c r="H231" s="63">
        <v>0</v>
      </c>
      <c r="I231" s="64">
        <v>0</v>
      </c>
      <c r="J231" s="64">
        <f t="shared" si="26"/>
        <v>0</v>
      </c>
      <c r="K231" s="130" t="str">
        <f t="shared" si="29"/>
        <v/>
      </c>
      <c r="L231" s="63">
        <v>3</v>
      </c>
      <c r="M231" s="64">
        <v>4</v>
      </c>
      <c r="N231" s="64">
        <f t="shared" si="30"/>
        <v>7</v>
      </c>
      <c r="O231" s="130">
        <f t="shared" si="27"/>
        <v>1.0183339832001369E-7</v>
      </c>
      <c r="P231" s="64">
        <v>2</v>
      </c>
      <c r="Q231" s="64">
        <v>2</v>
      </c>
      <c r="R231" s="64">
        <f t="shared" si="28"/>
        <v>4</v>
      </c>
      <c r="S231" s="131">
        <f t="shared" si="31"/>
        <v>0.75</v>
      </c>
    </row>
    <row r="232" spans="2:19" ht="16.5" x14ac:dyDescent="0.3">
      <c r="B232" s="129" t="s">
        <v>146</v>
      </c>
      <c r="C232" s="62" t="s">
        <v>146</v>
      </c>
      <c r="D232" s="63">
        <v>0</v>
      </c>
      <c r="E232" s="64">
        <v>0</v>
      </c>
      <c r="F232" s="64">
        <f t="shared" si="24"/>
        <v>0</v>
      </c>
      <c r="G232" s="130">
        <f t="shared" si="25"/>
        <v>0</v>
      </c>
      <c r="H232" s="63">
        <v>0</v>
      </c>
      <c r="I232" s="64">
        <v>0</v>
      </c>
      <c r="J232" s="64">
        <f t="shared" si="26"/>
        <v>0</v>
      </c>
      <c r="K232" s="130" t="str">
        <f t="shared" si="29"/>
        <v/>
      </c>
      <c r="L232" s="63">
        <v>13</v>
      </c>
      <c r="M232" s="64">
        <v>14</v>
      </c>
      <c r="N232" s="64">
        <f t="shared" si="30"/>
        <v>27</v>
      </c>
      <c r="O232" s="130">
        <f t="shared" si="27"/>
        <v>3.9278596494862426E-7</v>
      </c>
      <c r="P232" s="64">
        <v>8</v>
      </c>
      <c r="Q232" s="64">
        <v>8</v>
      </c>
      <c r="R232" s="64">
        <f t="shared" si="28"/>
        <v>16</v>
      </c>
      <c r="S232" s="131">
        <f t="shared" si="31"/>
        <v>0.6875</v>
      </c>
    </row>
    <row r="233" spans="2:19" ht="16.5" x14ac:dyDescent="0.3">
      <c r="B233" s="129" t="s">
        <v>146</v>
      </c>
      <c r="C233" s="62" t="s">
        <v>239</v>
      </c>
      <c r="D233" s="63">
        <v>0</v>
      </c>
      <c r="E233" s="64">
        <v>0</v>
      </c>
      <c r="F233" s="64">
        <f t="shared" si="24"/>
        <v>0</v>
      </c>
      <c r="G233" s="130">
        <f t="shared" si="25"/>
        <v>0</v>
      </c>
      <c r="H233" s="63">
        <v>3</v>
      </c>
      <c r="I233" s="64">
        <v>2</v>
      </c>
      <c r="J233" s="64">
        <f t="shared" si="26"/>
        <v>5</v>
      </c>
      <c r="K233" s="130">
        <f t="shared" si="29"/>
        <v>-1</v>
      </c>
      <c r="L233" s="63">
        <v>6</v>
      </c>
      <c r="M233" s="64">
        <v>6</v>
      </c>
      <c r="N233" s="64">
        <f t="shared" si="30"/>
        <v>12</v>
      </c>
      <c r="O233" s="130">
        <f t="shared" si="27"/>
        <v>1.7457153997716633E-7</v>
      </c>
      <c r="P233" s="64">
        <v>7</v>
      </c>
      <c r="Q233" s="64">
        <v>5</v>
      </c>
      <c r="R233" s="64">
        <f t="shared" si="28"/>
        <v>12</v>
      </c>
      <c r="S233" s="131">
        <f t="shared" si="31"/>
        <v>0</v>
      </c>
    </row>
    <row r="234" spans="2:19" ht="16.5" x14ac:dyDescent="0.3">
      <c r="B234" s="129" t="s">
        <v>146</v>
      </c>
      <c r="C234" s="62" t="s">
        <v>306</v>
      </c>
      <c r="D234" s="63">
        <v>0</v>
      </c>
      <c r="E234" s="64">
        <v>0</v>
      </c>
      <c r="F234" s="64">
        <f t="shared" si="24"/>
        <v>0</v>
      </c>
      <c r="G234" s="130">
        <f t="shared" si="25"/>
        <v>0</v>
      </c>
      <c r="H234" s="63">
        <v>0</v>
      </c>
      <c r="I234" s="64">
        <v>0</v>
      </c>
      <c r="J234" s="64">
        <f t="shared" si="26"/>
        <v>0</v>
      </c>
      <c r="K234" s="130" t="str">
        <f t="shared" si="29"/>
        <v/>
      </c>
      <c r="L234" s="63">
        <v>0</v>
      </c>
      <c r="M234" s="64">
        <v>2</v>
      </c>
      <c r="N234" s="64">
        <f t="shared" si="30"/>
        <v>2</v>
      </c>
      <c r="O234" s="130">
        <f t="shared" si="27"/>
        <v>2.9095256662861057E-8</v>
      </c>
      <c r="P234" s="64">
        <v>0</v>
      </c>
      <c r="Q234" s="64">
        <v>0</v>
      </c>
      <c r="R234" s="64">
        <f t="shared" si="28"/>
        <v>0</v>
      </c>
      <c r="S234" s="131" t="str">
        <f t="shared" si="31"/>
        <v/>
      </c>
    </row>
    <row r="235" spans="2:19" ht="16.5" x14ac:dyDescent="0.3">
      <c r="B235" s="129" t="s">
        <v>432</v>
      </c>
      <c r="C235" s="62" t="s">
        <v>398</v>
      </c>
      <c r="D235" s="63">
        <v>0</v>
      </c>
      <c r="E235" s="64">
        <v>0</v>
      </c>
      <c r="F235" s="64">
        <f t="shared" si="24"/>
        <v>0</v>
      </c>
      <c r="G235" s="130">
        <f t="shared" si="25"/>
        <v>0</v>
      </c>
      <c r="H235" s="63">
        <v>0</v>
      </c>
      <c r="I235" s="64">
        <v>0</v>
      </c>
      <c r="J235" s="64">
        <f t="shared" si="26"/>
        <v>0</v>
      </c>
      <c r="K235" s="130" t="str">
        <f t="shared" si="29"/>
        <v/>
      </c>
      <c r="L235" s="63">
        <v>0</v>
      </c>
      <c r="M235" s="64">
        <v>0</v>
      </c>
      <c r="N235" s="64">
        <f t="shared" si="30"/>
        <v>0</v>
      </c>
      <c r="O235" s="130">
        <f t="shared" si="27"/>
        <v>0</v>
      </c>
      <c r="P235" s="64">
        <v>16</v>
      </c>
      <c r="Q235" s="64">
        <v>0</v>
      </c>
      <c r="R235" s="64">
        <f t="shared" si="28"/>
        <v>16</v>
      </c>
      <c r="S235" s="131">
        <f t="shared" si="31"/>
        <v>-1</v>
      </c>
    </row>
    <row r="236" spans="2:19" ht="16.5" x14ac:dyDescent="0.3">
      <c r="B236" s="129" t="s">
        <v>432</v>
      </c>
      <c r="C236" s="62" t="s">
        <v>400</v>
      </c>
      <c r="D236" s="63">
        <v>0</v>
      </c>
      <c r="E236" s="64">
        <v>0</v>
      </c>
      <c r="F236" s="64">
        <f t="shared" si="24"/>
        <v>0</v>
      </c>
      <c r="G236" s="130">
        <f t="shared" si="25"/>
        <v>0</v>
      </c>
      <c r="H236" s="63">
        <v>0</v>
      </c>
      <c r="I236" s="64">
        <v>0</v>
      </c>
      <c r="J236" s="64">
        <f t="shared" si="26"/>
        <v>0</v>
      </c>
      <c r="K236" s="130" t="str">
        <f t="shared" si="29"/>
        <v/>
      </c>
      <c r="L236" s="63">
        <v>0</v>
      </c>
      <c r="M236" s="64">
        <v>0</v>
      </c>
      <c r="N236" s="64">
        <f t="shared" si="30"/>
        <v>0</v>
      </c>
      <c r="O236" s="130">
        <f t="shared" si="27"/>
        <v>0</v>
      </c>
      <c r="P236" s="64">
        <v>3</v>
      </c>
      <c r="Q236" s="64">
        <v>0</v>
      </c>
      <c r="R236" s="64">
        <f t="shared" si="28"/>
        <v>3</v>
      </c>
      <c r="S236" s="131">
        <f t="shared" si="31"/>
        <v>-1</v>
      </c>
    </row>
    <row r="237" spans="2:19" ht="16.5" x14ac:dyDescent="0.3">
      <c r="B237" s="129" t="s">
        <v>222</v>
      </c>
      <c r="C237" s="62" t="s">
        <v>271</v>
      </c>
      <c r="D237" s="63">
        <v>0</v>
      </c>
      <c r="E237" s="64">
        <v>0</v>
      </c>
      <c r="F237" s="64">
        <f t="shared" si="24"/>
        <v>0</v>
      </c>
      <c r="G237" s="130">
        <f t="shared" si="25"/>
        <v>0</v>
      </c>
      <c r="H237" s="63">
        <v>0</v>
      </c>
      <c r="I237" s="64">
        <v>0</v>
      </c>
      <c r="J237" s="64">
        <f t="shared" si="26"/>
        <v>0</v>
      </c>
      <c r="K237" s="130" t="str">
        <f t="shared" si="29"/>
        <v/>
      </c>
      <c r="L237" s="63">
        <v>14</v>
      </c>
      <c r="M237" s="64">
        <v>15</v>
      </c>
      <c r="N237" s="64">
        <f t="shared" si="30"/>
        <v>29</v>
      </c>
      <c r="O237" s="130">
        <f t="shared" si="27"/>
        <v>4.2188122161148531E-7</v>
      </c>
      <c r="P237" s="64">
        <v>0</v>
      </c>
      <c r="Q237" s="64">
        <v>4</v>
      </c>
      <c r="R237" s="64">
        <f t="shared" si="28"/>
        <v>4</v>
      </c>
      <c r="S237" s="131">
        <f t="shared" si="31"/>
        <v>6.25</v>
      </c>
    </row>
    <row r="238" spans="2:19" ht="16.5" x14ac:dyDescent="0.3">
      <c r="B238" s="129" t="s">
        <v>222</v>
      </c>
      <c r="C238" s="62" t="s">
        <v>222</v>
      </c>
      <c r="D238" s="63">
        <v>0</v>
      </c>
      <c r="E238" s="64">
        <v>0</v>
      </c>
      <c r="F238" s="64">
        <f t="shared" si="24"/>
        <v>0</v>
      </c>
      <c r="G238" s="130">
        <f t="shared" si="25"/>
        <v>0</v>
      </c>
      <c r="H238" s="63">
        <v>225</v>
      </c>
      <c r="I238" s="64">
        <v>199</v>
      </c>
      <c r="J238" s="64">
        <f t="shared" si="26"/>
        <v>424</v>
      </c>
      <c r="K238" s="130">
        <f t="shared" si="29"/>
        <v>-1</v>
      </c>
      <c r="L238" s="63">
        <v>292</v>
      </c>
      <c r="M238" s="64">
        <v>290</v>
      </c>
      <c r="N238" s="64">
        <f t="shared" si="30"/>
        <v>582</v>
      </c>
      <c r="O238" s="130">
        <f t="shared" si="27"/>
        <v>8.4667196888925669E-6</v>
      </c>
      <c r="P238" s="64">
        <v>1943</v>
      </c>
      <c r="Q238" s="64">
        <v>1885</v>
      </c>
      <c r="R238" s="64">
        <f t="shared" si="28"/>
        <v>3828</v>
      </c>
      <c r="S238" s="131">
        <f t="shared" si="31"/>
        <v>-0.84796238244514111</v>
      </c>
    </row>
    <row r="239" spans="2:19" ht="16.5" x14ac:dyDescent="0.3">
      <c r="B239" s="129" t="s">
        <v>512</v>
      </c>
      <c r="C239" s="62" t="s">
        <v>319</v>
      </c>
      <c r="D239" s="63">
        <v>0</v>
      </c>
      <c r="E239" s="64">
        <v>0</v>
      </c>
      <c r="F239" s="64">
        <f t="shared" si="24"/>
        <v>0</v>
      </c>
      <c r="G239" s="130">
        <f t="shared" si="25"/>
        <v>0</v>
      </c>
      <c r="H239" s="63">
        <v>0</v>
      </c>
      <c r="I239" s="64">
        <v>0</v>
      </c>
      <c r="J239" s="64">
        <f t="shared" si="26"/>
        <v>0</v>
      </c>
      <c r="K239" s="130" t="str">
        <f t="shared" si="29"/>
        <v/>
      </c>
      <c r="L239" s="63">
        <v>0</v>
      </c>
      <c r="M239" s="64">
        <v>0</v>
      </c>
      <c r="N239" s="64">
        <f t="shared" si="30"/>
        <v>0</v>
      </c>
      <c r="O239" s="130">
        <f t="shared" si="27"/>
        <v>0</v>
      </c>
      <c r="P239" s="64">
        <v>18</v>
      </c>
      <c r="Q239" s="64">
        <v>18</v>
      </c>
      <c r="R239" s="64">
        <f t="shared" si="28"/>
        <v>36</v>
      </c>
      <c r="S239" s="131">
        <f t="shared" si="31"/>
        <v>-1</v>
      </c>
    </row>
    <row r="240" spans="2:19" ht="16.5" x14ac:dyDescent="0.3">
      <c r="B240" s="129" t="s">
        <v>145</v>
      </c>
      <c r="C240" s="62" t="s">
        <v>322</v>
      </c>
      <c r="D240" s="63">
        <v>0</v>
      </c>
      <c r="E240" s="64">
        <v>0</v>
      </c>
      <c r="F240" s="64">
        <f t="shared" si="24"/>
        <v>0</v>
      </c>
      <c r="G240" s="130">
        <f t="shared" si="25"/>
        <v>0</v>
      </c>
      <c r="H240" s="63">
        <v>0</v>
      </c>
      <c r="I240" s="64">
        <v>0</v>
      </c>
      <c r="J240" s="64">
        <f t="shared" si="26"/>
        <v>0</v>
      </c>
      <c r="K240" s="130" t="str">
        <f t="shared" si="29"/>
        <v/>
      </c>
      <c r="L240" s="63">
        <v>0</v>
      </c>
      <c r="M240" s="64">
        <v>0</v>
      </c>
      <c r="N240" s="64">
        <f t="shared" si="30"/>
        <v>0</v>
      </c>
      <c r="O240" s="130">
        <f t="shared" si="27"/>
        <v>0</v>
      </c>
      <c r="P240" s="64">
        <v>8</v>
      </c>
      <c r="Q240" s="64">
        <v>10</v>
      </c>
      <c r="R240" s="64">
        <f t="shared" si="28"/>
        <v>18</v>
      </c>
      <c r="S240" s="131">
        <f t="shared" si="31"/>
        <v>-1</v>
      </c>
    </row>
    <row r="241" spans="2:19" ht="16.5" x14ac:dyDescent="0.3">
      <c r="B241" s="129" t="s">
        <v>145</v>
      </c>
      <c r="C241" s="62" t="s">
        <v>301</v>
      </c>
      <c r="D241" s="63">
        <v>0</v>
      </c>
      <c r="E241" s="64">
        <v>0</v>
      </c>
      <c r="F241" s="64">
        <f t="shared" si="24"/>
        <v>0</v>
      </c>
      <c r="G241" s="130">
        <f t="shared" si="25"/>
        <v>0</v>
      </c>
      <c r="H241" s="63">
        <v>4</v>
      </c>
      <c r="I241" s="64">
        <v>4</v>
      </c>
      <c r="J241" s="64">
        <f t="shared" si="26"/>
        <v>8</v>
      </c>
      <c r="K241" s="130">
        <f t="shared" si="29"/>
        <v>-1</v>
      </c>
      <c r="L241" s="63">
        <v>2</v>
      </c>
      <c r="M241" s="64">
        <v>2</v>
      </c>
      <c r="N241" s="64">
        <f t="shared" si="30"/>
        <v>4</v>
      </c>
      <c r="O241" s="130">
        <f t="shared" si="27"/>
        <v>5.8190513325722114E-8</v>
      </c>
      <c r="P241" s="64">
        <v>5</v>
      </c>
      <c r="Q241" s="64">
        <v>5</v>
      </c>
      <c r="R241" s="64">
        <f t="shared" si="28"/>
        <v>10</v>
      </c>
      <c r="S241" s="131">
        <f t="shared" si="31"/>
        <v>-0.6</v>
      </c>
    </row>
    <row r="242" spans="2:19" ht="16.5" x14ac:dyDescent="0.3">
      <c r="B242" s="129" t="s">
        <v>145</v>
      </c>
      <c r="C242" s="62" t="s">
        <v>307</v>
      </c>
      <c r="D242" s="63">
        <v>0</v>
      </c>
      <c r="E242" s="64">
        <v>0</v>
      </c>
      <c r="F242" s="64">
        <f t="shared" si="24"/>
        <v>0</v>
      </c>
      <c r="G242" s="130">
        <f t="shared" si="25"/>
        <v>0</v>
      </c>
      <c r="H242" s="63">
        <v>0</v>
      </c>
      <c r="I242" s="64">
        <v>0</v>
      </c>
      <c r="J242" s="64">
        <f t="shared" si="26"/>
        <v>0</v>
      </c>
      <c r="K242" s="130" t="str">
        <f t="shared" si="29"/>
        <v/>
      </c>
      <c r="L242" s="63">
        <v>0</v>
      </c>
      <c r="M242" s="64">
        <v>2</v>
      </c>
      <c r="N242" s="64">
        <f t="shared" si="30"/>
        <v>2</v>
      </c>
      <c r="O242" s="130">
        <f t="shared" si="27"/>
        <v>2.9095256662861057E-8</v>
      </c>
      <c r="P242" s="64">
        <v>4</v>
      </c>
      <c r="Q242" s="64">
        <v>4</v>
      </c>
      <c r="R242" s="64">
        <f t="shared" si="28"/>
        <v>8</v>
      </c>
      <c r="S242" s="131">
        <f t="shared" si="31"/>
        <v>-0.75</v>
      </c>
    </row>
    <row r="243" spans="2:19" ht="16.5" x14ac:dyDescent="0.3">
      <c r="B243" s="129" t="s">
        <v>145</v>
      </c>
      <c r="C243" s="62" t="s">
        <v>276</v>
      </c>
      <c r="D243" s="63">
        <v>0</v>
      </c>
      <c r="E243" s="64">
        <v>0</v>
      </c>
      <c r="F243" s="64">
        <f t="shared" si="24"/>
        <v>0</v>
      </c>
      <c r="G243" s="130">
        <f t="shared" si="25"/>
        <v>0</v>
      </c>
      <c r="H243" s="63">
        <v>0</v>
      </c>
      <c r="I243" s="64">
        <v>0</v>
      </c>
      <c r="J243" s="64">
        <f t="shared" si="26"/>
        <v>0</v>
      </c>
      <c r="K243" s="130" t="str">
        <f t="shared" si="29"/>
        <v/>
      </c>
      <c r="L243" s="63">
        <v>10</v>
      </c>
      <c r="M243" s="64">
        <v>9</v>
      </c>
      <c r="N243" s="64">
        <f t="shared" si="30"/>
        <v>19</v>
      </c>
      <c r="O243" s="130">
        <f t="shared" si="27"/>
        <v>2.7640493829718001E-7</v>
      </c>
      <c r="P243" s="64">
        <v>20</v>
      </c>
      <c r="Q243" s="64">
        <v>15</v>
      </c>
      <c r="R243" s="64">
        <f t="shared" si="28"/>
        <v>35</v>
      </c>
      <c r="S243" s="131">
        <f t="shared" si="31"/>
        <v>-0.45714285714285718</v>
      </c>
    </row>
    <row r="244" spans="2:19" ht="16.5" x14ac:dyDescent="0.3">
      <c r="B244" s="129" t="s">
        <v>145</v>
      </c>
      <c r="C244" s="62" t="s">
        <v>274</v>
      </c>
      <c r="D244" s="63">
        <v>0</v>
      </c>
      <c r="E244" s="64">
        <v>0</v>
      </c>
      <c r="F244" s="64">
        <f t="shared" si="24"/>
        <v>0</v>
      </c>
      <c r="G244" s="130">
        <f t="shared" si="25"/>
        <v>0</v>
      </c>
      <c r="H244" s="63">
        <v>4</v>
      </c>
      <c r="I244" s="64">
        <v>3</v>
      </c>
      <c r="J244" s="64">
        <f t="shared" si="26"/>
        <v>7</v>
      </c>
      <c r="K244" s="130">
        <f t="shared" si="29"/>
        <v>-1</v>
      </c>
      <c r="L244" s="63">
        <v>11</v>
      </c>
      <c r="M244" s="64">
        <v>10</v>
      </c>
      <c r="N244" s="64">
        <f t="shared" si="30"/>
        <v>21</v>
      </c>
      <c r="O244" s="130">
        <f t="shared" si="27"/>
        <v>3.0550019496004111E-7</v>
      </c>
      <c r="P244" s="64">
        <v>22</v>
      </c>
      <c r="Q244" s="64">
        <v>16</v>
      </c>
      <c r="R244" s="64">
        <f t="shared" si="28"/>
        <v>38</v>
      </c>
      <c r="S244" s="131">
        <f t="shared" si="31"/>
        <v>-0.44736842105263153</v>
      </c>
    </row>
    <row r="245" spans="2:19" ht="16.5" x14ac:dyDescent="0.3">
      <c r="B245" s="129" t="s">
        <v>145</v>
      </c>
      <c r="C245" s="62" t="s">
        <v>361</v>
      </c>
      <c r="D245" s="63">
        <v>0</v>
      </c>
      <c r="E245" s="64">
        <v>0</v>
      </c>
      <c r="F245" s="64">
        <f t="shared" si="24"/>
        <v>0</v>
      </c>
      <c r="G245" s="130">
        <f t="shared" si="25"/>
        <v>0</v>
      </c>
      <c r="H245" s="63">
        <v>0</v>
      </c>
      <c r="I245" s="64">
        <v>0</v>
      </c>
      <c r="J245" s="64">
        <f t="shared" si="26"/>
        <v>0</v>
      </c>
      <c r="K245" s="130" t="str">
        <f t="shared" si="29"/>
        <v/>
      </c>
      <c r="L245" s="63">
        <v>1</v>
      </c>
      <c r="M245" s="64">
        <v>5</v>
      </c>
      <c r="N245" s="64">
        <f t="shared" si="30"/>
        <v>6</v>
      </c>
      <c r="O245" s="130">
        <f t="shared" si="27"/>
        <v>8.7285769988583165E-8</v>
      </c>
      <c r="P245" s="64">
        <v>0</v>
      </c>
      <c r="Q245" s="64">
        <v>0</v>
      </c>
      <c r="R245" s="64">
        <f t="shared" si="28"/>
        <v>0</v>
      </c>
      <c r="S245" s="131" t="str">
        <f t="shared" si="31"/>
        <v/>
      </c>
    </row>
    <row r="246" spans="2:19" ht="16.5" x14ac:dyDescent="0.3">
      <c r="B246" s="129" t="s">
        <v>145</v>
      </c>
      <c r="C246" s="62" t="s">
        <v>277</v>
      </c>
      <c r="D246" s="63">
        <v>0</v>
      </c>
      <c r="E246" s="64">
        <v>0</v>
      </c>
      <c r="F246" s="64">
        <f t="shared" si="24"/>
        <v>0</v>
      </c>
      <c r="G246" s="130">
        <f t="shared" si="25"/>
        <v>0</v>
      </c>
      <c r="H246" s="63">
        <v>1</v>
      </c>
      <c r="I246" s="64">
        <v>3</v>
      </c>
      <c r="J246" s="64">
        <f t="shared" si="26"/>
        <v>4</v>
      </c>
      <c r="K246" s="130">
        <f t="shared" si="29"/>
        <v>-1</v>
      </c>
      <c r="L246" s="63">
        <v>4</v>
      </c>
      <c r="M246" s="64">
        <v>11</v>
      </c>
      <c r="N246" s="64">
        <f t="shared" si="30"/>
        <v>15</v>
      </c>
      <c r="O246" s="130">
        <f t="shared" si="27"/>
        <v>2.1821442497145791E-7</v>
      </c>
      <c r="P246" s="64">
        <v>13</v>
      </c>
      <c r="Q246" s="64">
        <v>15</v>
      </c>
      <c r="R246" s="64">
        <f t="shared" si="28"/>
        <v>28</v>
      </c>
      <c r="S246" s="131">
        <f t="shared" si="31"/>
        <v>-0.4642857142857143</v>
      </c>
    </row>
    <row r="247" spans="2:19" ht="16.5" x14ac:dyDescent="0.3">
      <c r="B247" s="129" t="s">
        <v>514</v>
      </c>
      <c r="C247" s="62" t="s">
        <v>323</v>
      </c>
      <c r="D247" s="63">
        <v>0</v>
      </c>
      <c r="E247" s="64">
        <v>0</v>
      </c>
      <c r="F247" s="64">
        <f t="shared" si="24"/>
        <v>0</v>
      </c>
      <c r="G247" s="130">
        <f t="shared" si="25"/>
        <v>0</v>
      </c>
      <c r="H247" s="63">
        <v>0</v>
      </c>
      <c r="I247" s="64">
        <v>0</v>
      </c>
      <c r="J247" s="64">
        <f t="shared" si="26"/>
        <v>0</v>
      </c>
      <c r="K247" s="130" t="str">
        <f t="shared" si="29"/>
        <v/>
      </c>
      <c r="L247" s="63">
        <v>0</v>
      </c>
      <c r="M247" s="64">
        <v>0</v>
      </c>
      <c r="N247" s="64">
        <f t="shared" si="30"/>
        <v>0</v>
      </c>
      <c r="O247" s="130">
        <f t="shared" si="27"/>
        <v>0</v>
      </c>
      <c r="P247" s="64">
        <v>8</v>
      </c>
      <c r="Q247" s="64">
        <v>8</v>
      </c>
      <c r="R247" s="64">
        <f t="shared" si="28"/>
        <v>16</v>
      </c>
      <c r="S247" s="131">
        <f t="shared" si="31"/>
        <v>-1</v>
      </c>
    </row>
    <row r="248" spans="2:19" ht="16.5" x14ac:dyDescent="0.3">
      <c r="B248" s="129" t="s">
        <v>488</v>
      </c>
      <c r="C248" s="62" t="s">
        <v>404</v>
      </c>
      <c r="D248" s="63">
        <v>0</v>
      </c>
      <c r="E248" s="64">
        <v>0</v>
      </c>
      <c r="F248" s="64">
        <f t="shared" si="24"/>
        <v>0</v>
      </c>
      <c r="G248" s="130">
        <f t="shared" si="25"/>
        <v>0</v>
      </c>
      <c r="H248" s="63">
        <v>0</v>
      </c>
      <c r="I248" s="64">
        <v>0</v>
      </c>
      <c r="J248" s="64">
        <f t="shared" si="26"/>
        <v>0</v>
      </c>
      <c r="K248" s="130" t="str">
        <f t="shared" si="29"/>
        <v/>
      </c>
      <c r="L248" s="63">
        <v>3</v>
      </c>
      <c r="M248" s="64">
        <v>0</v>
      </c>
      <c r="N248" s="64">
        <f t="shared" si="30"/>
        <v>3</v>
      </c>
      <c r="O248" s="130">
        <f t="shared" si="27"/>
        <v>4.3642884994291582E-8</v>
      </c>
      <c r="P248" s="64">
        <v>2</v>
      </c>
      <c r="Q248" s="64">
        <v>0</v>
      </c>
      <c r="R248" s="64">
        <f t="shared" si="28"/>
        <v>2</v>
      </c>
      <c r="S248" s="131">
        <f t="shared" si="31"/>
        <v>0.5</v>
      </c>
    </row>
    <row r="249" spans="2:19" ht="16.5" x14ac:dyDescent="0.3">
      <c r="B249" s="129" t="s">
        <v>486</v>
      </c>
      <c r="C249" s="62" t="s">
        <v>291</v>
      </c>
      <c r="D249" s="63">
        <v>0</v>
      </c>
      <c r="E249" s="64">
        <v>0</v>
      </c>
      <c r="F249" s="64">
        <f t="shared" si="24"/>
        <v>0</v>
      </c>
      <c r="G249" s="130">
        <f t="shared" si="25"/>
        <v>0</v>
      </c>
      <c r="H249" s="63">
        <v>0</v>
      </c>
      <c r="I249" s="64">
        <v>0</v>
      </c>
      <c r="J249" s="64">
        <f t="shared" si="26"/>
        <v>0</v>
      </c>
      <c r="K249" s="130" t="str">
        <f t="shared" si="29"/>
        <v/>
      </c>
      <c r="L249" s="63">
        <v>4</v>
      </c>
      <c r="M249" s="64">
        <v>4</v>
      </c>
      <c r="N249" s="64">
        <f t="shared" si="30"/>
        <v>8</v>
      </c>
      <c r="O249" s="130">
        <f t="shared" si="27"/>
        <v>1.1638102665144423E-7</v>
      </c>
      <c r="P249" s="64">
        <v>0</v>
      </c>
      <c r="Q249" s="64">
        <v>0</v>
      </c>
      <c r="R249" s="64">
        <f t="shared" si="28"/>
        <v>0</v>
      </c>
      <c r="S249" s="131" t="str">
        <f t="shared" si="31"/>
        <v/>
      </c>
    </row>
    <row r="250" spans="2:19" ht="16.5" x14ac:dyDescent="0.3">
      <c r="B250" s="129" t="s">
        <v>486</v>
      </c>
      <c r="C250" s="62" t="s">
        <v>255</v>
      </c>
      <c r="D250" s="63">
        <v>0</v>
      </c>
      <c r="E250" s="64">
        <v>1</v>
      </c>
      <c r="F250" s="64">
        <f t="shared" si="24"/>
        <v>1</v>
      </c>
      <c r="G250" s="130">
        <f t="shared" si="25"/>
        <v>1.5608696229017033E-7</v>
      </c>
      <c r="H250" s="63">
        <v>76</v>
      </c>
      <c r="I250" s="64">
        <v>73</v>
      </c>
      <c r="J250" s="64">
        <f t="shared" si="26"/>
        <v>149</v>
      </c>
      <c r="K250" s="130">
        <f t="shared" si="29"/>
        <v>-0.99328859060402686</v>
      </c>
      <c r="L250" s="63">
        <v>4</v>
      </c>
      <c r="M250" s="64">
        <v>8</v>
      </c>
      <c r="N250" s="64">
        <f t="shared" si="30"/>
        <v>12</v>
      </c>
      <c r="O250" s="130">
        <f t="shared" si="27"/>
        <v>1.7457153997716633E-7</v>
      </c>
      <c r="P250" s="64">
        <v>108</v>
      </c>
      <c r="Q250" s="64">
        <v>108</v>
      </c>
      <c r="R250" s="64">
        <f t="shared" si="28"/>
        <v>216</v>
      </c>
      <c r="S250" s="131">
        <f t="shared" si="31"/>
        <v>-0.94444444444444442</v>
      </c>
    </row>
    <row r="251" spans="2:19" ht="16.5" x14ac:dyDescent="0.3">
      <c r="B251" s="129" t="s">
        <v>486</v>
      </c>
      <c r="C251" s="62" t="s">
        <v>292</v>
      </c>
      <c r="D251" s="63">
        <v>0</v>
      </c>
      <c r="E251" s="64">
        <v>0</v>
      </c>
      <c r="F251" s="64">
        <f t="shared" si="24"/>
        <v>0</v>
      </c>
      <c r="G251" s="130">
        <f t="shared" si="25"/>
        <v>0</v>
      </c>
      <c r="H251" s="63">
        <v>0</v>
      </c>
      <c r="I251" s="64">
        <v>0</v>
      </c>
      <c r="J251" s="64">
        <f t="shared" si="26"/>
        <v>0</v>
      </c>
      <c r="K251" s="130" t="str">
        <f t="shared" si="29"/>
        <v/>
      </c>
      <c r="L251" s="63">
        <v>2</v>
      </c>
      <c r="M251" s="64">
        <v>6</v>
      </c>
      <c r="N251" s="64">
        <f t="shared" si="30"/>
        <v>8</v>
      </c>
      <c r="O251" s="130">
        <f t="shared" si="27"/>
        <v>1.1638102665144423E-7</v>
      </c>
      <c r="P251" s="64">
        <v>0</v>
      </c>
      <c r="Q251" s="64">
        <v>0</v>
      </c>
      <c r="R251" s="64">
        <f t="shared" si="28"/>
        <v>0</v>
      </c>
      <c r="S251" s="131" t="str">
        <f t="shared" si="31"/>
        <v/>
      </c>
    </row>
    <row r="252" spans="2:19" ht="16.5" x14ac:dyDescent="0.3">
      <c r="B252" s="129" t="s">
        <v>486</v>
      </c>
      <c r="C252" s="62" t="s">
        <v>358</v>
      </c>
      <c r="D252" s="63">
        <v>0</v>
      </c>
      <c r="E252" s="64">
        <v>0</v>
      </c>
      <c r="F252" s="64">
        <f t="shared" si="24"/>
        <v>0</v>
      </c>
      <c r="G252" s="130">
        <f t="shared" si="25"/>
        <v>0</v>
      </c>
      <c r="H252" s="63">
        <v>0</v>
      </c>
      <c r="I252" s="64">
        <v>0</v>
      </c>
      <c r="J252" s="64">
        <f t="shared" si="26"/>
        <v>0</v>
      </c>
      <c r="K252" s="130" t="str">
        <f t="shared" si="29"/>
        <v/>
      </c>
      <c r="L252" s="63">
        <v>0</v>
      </c>
      <c r="M252" s="64">
        <v>0</v>
      </c>
      <c r="N252" s="64">
        <f t="shared" si="30"/>
        <v>0</v>
      </c>
      <c r="O252" s="130">
        <f t="shared" si="27"/>
        <v>0</v>
      </c>
      <c r="P252" s="64">
        <v>4</v>
      </c>
      <c r="Q252" s="64">
        <v>4</v>
      </c>
      <c r="R252" s="64">
        <f t="shared" si="28"/>
        <v>8</v>
      </c>
      <c r="S252" s="131">
        <f t="shared" si="31"/>
        <v>-1</v>
      </c>
    </row>
    <row r="253" spans="2:19" ht="16.5" x14ac:dyDescent="0.3">
      <c r="B253" s="129" t="s">
        <v>486</v>
      </c>
      <c r="C253" s="62" t="s">
        <v>238</v>
      </c>
      <c r="D253" s="63">
        <v>0</v>
      </c>
      <c r="E253" s="64">
        <v>4</v>
      </c>
      <c r="F253" s="64">
        <f t="shared" si="24"/>
        <v>4</v>
      </c>
      <c r="G253" s="130">
        <f t="shared" si="25"/>
        <v>6.2434784916068134E-7</v>
      </c>
      <c r="H253" s="63">
        <v>0</v>
      </c>
      <c r="I253" s="64">
        <v>4</v>
      </c>
      <c r="J253" s="64">
        <f t="shared" si="26"/>
        <v>4</v>
      </c>
      <c r="K253" s="130">
        <f t="shared" si="29"/>
        <v>0</v>
      </c>
      <c r="L253" s="63">
        <v>5</v>
      </c>
      <c r="M253" s="64">
        <v>26</v>
      </c>
      <c r="N253" s="64">
        <f t="shared" si="30"/>
        <v>31</v>
      </c>
      <c r="O253" s="130">
        <f t="shared" si="27"/>
        <v>4.5097647827434636E-7</v>
      </c>
      <c r="P253" s="64">
        <v>9</v>
      </c>
      <c r="Q253" s="64">
        <v>36</v>
      </c>
      <c r="R253" s="64">
        <f t="shared" si="28"/>
        <v>45</v>
      </c>
      <c r="S253" s="131">
        <f t="shared" si="31"/>
        <v>-0.31111111111111112</v>
      </c>
    </row>
    <row r="254" spans="2:19" ht="16.5" x14ac:dyDescent="0.3">
      <c r="B254" s="129" t="s">
        <v>463</v>
      </c>
      <c r="C254" s="62" t="s">
        <v>218</v>
      </c>
      <c r="D254" s="63">
        <v>0</v>
      </c>
      <c r="E254" s="64">
        <v>0</v>
      </c>
      <c r="F254" s="64">
        <f t="shared" si="24"/>
        <v>0</v>
      </c>
      <c r="G254" s="130">
        <f t="shared" si="25"/>
        <v>0</v>
      </c>
      <c r="H254" s="63">
        <v>0</v>
      </c>
      <c r="I254" s="64">
        <v>0</v>
      </c>
      <c r="J254" s="64">
        <f t="shared" si="26"/>
        <v>0</v>
      </c>
      <c r="K254" s="130" t="str">
        <f t="shared" si="29"/>
        <v/>
      </c>
      <c r="L254" s="63">
        <v>261</v>
      </c>
      <c r="M254" s="64">
        <v>204</v>
      </c>
      <c r="N254" s="64">
        <f t="shared" si="30"/>
        <v>465</v>
      </c>
      <c r="O254" s="130">
        <f t="shared" si="27"/>
        <v>6.7646471741151954E-6</v>
      </c>
      <c r="P254" s="64">
        <v>177</v>
      </c>
      <c r="Q254" s="64">
        <v>167</v>
      </c>
      <c r="R254" s="64">
        <f t="shared" si="28"/>
        <v>344</v>
      </c>
      <c r="S254" s="131">
        <f t="shared" si="31"/>
        <v>0.35174418604651159</v>
      </c>
    </row>
    <row r="255" spans="2:19" ht="16.5" x14ac:dyDescent="0.3">
      <c r="B255" s="129" t="s">
        <v>455</v>
      </c>
      <c r="C255" s="62" t="s">
        <v>320</v>
      </c>
      <c r="D255" s="63">
        <v>0</v>
      </c>
      <c r="E255" s="64">
        <v>0</v>
      </c>
      <c r="F255" s="64">
        <f t="shared" si="24"/>
        <v>0</v>
      </c>
      <c r="G255" s="130">
        <f t="shared" si="25"/>
        <v>0</v>
      </c>
      <c r="H255" s="63">
        <v>0</v>
      </c>
      <c r="I255" s="64">
        <v>0</v>
      </c>
      <c r="J255" s="64">
        <f t="shared" si="26"/>
        <v>0</v>
      </c>
      <c r="K255" s="130" t="str">
        <f t="shared" si="29"/>
        <v/>
      </c>
      <c r="L255" s="63">
        <v>0</v>
      </c>
      <c r="M255" s="64">
        <v>0</v>
      </c>
      <c r="N255" s="64">
        <f t="shared" si="30"/>
        <v>0</v>
      </c>
      <c r="O255" s="130">
        <f t="shared" si="27"/>
        <v>0</v>
      </c>
      <c r="P255" s="64">
        <v>5</v>
      </c>
      <c r="Q255" s="64">
        <v>19</v>
      </c>
      <c r="R255" s="64">
        <f t="shared" si="28"/>
        <v>24</v>
      </c>
      <c r="S255" s="131">
        <f t="shared" si="31"/>
        <v>-1</v>
      </c>
    </row>
    <row r="256" spans="2:19" ht="16.5" x14ac:dyDescent="0.3">
      <c r="B256" s="129" t="s">
        <v>482</v>
      </c>
      <c r="C256" s="62" t="s">
        <v>215</v>
      </c>
      <c r="D256" s="63">
        <v>0</v>
      </c>
      <c r="E256" s="64">
        <v>0</v>
      </c>
      <c r="F256" s="64">
        <f t="shared" si="24"/>
        <v>0</v>
      </c>
      <c r="G256" s="130">
        <f t="shared" si="25"/>
        <v>0</v>
      </c>
      <c r="H256" s="63">
        <v>7</v>
      </c>
      <c r="I256" s="64">
        <v>9</v>
      </c>
      <c r="J256" s="64">
        <f t="shared" si="26"/>
        <v>16</v>
      </c>
      <c r="K256" s="130">
        <f t="shared" si="29"/>
        <v>-1</v>
      </c>
      <c r="L256" s="63">
        <v>33</v>
      </c>
      <c r="M256" s="64">
        <v>30</v>
      </c>
      <c r="N256" s="64">
        <f t="shared" si="30"/>
        <v>63</v>
      </c>
      <c r="O256" s="130">
        <f t="shared" si="27"/>
        <v>9.1650058488012328E-7</v>
      </c>
      <c r="P256" s="64">
        <v>22</v>
      </c>
      <c r="Q256" s="64">
        <v>27</v>
      </c>
      <c r="R256" s="64">
        <f t="shared" si="28"/>
        <v>49</v>
      </c>
      <c r="S256" s="131">
        <f t="shared" si="31"/>
        <v>0.28571428571428581</v>
      </c>
    </row>
    <row r="257" spans="2:19" ht="16.5" x14ac:dyDescent="0.3">
      <c r="B257" s="129" t="s">
        <v>67</v>
      </c>
      <c r="C257" s="62" t="s">
        <v>135</v>
      </c>
      <c r="D257" s="63">
        <v>0</v>
      </c>
      <c r="E257" s="64">
        <v>1</v>
      </c>
      <c r="F257" s="64">
        <f t="shared" si="24"/>
        <v>1</v>
      </c>
      <c r="G257" s="130">
        <f t="shared" si="25"/>
        <v>1.5608696229017033E-7</v>
      </c>
      <c r="H257" s="63">
        <v>8</v>
      </c>
      <c r="I257" s="64">
        <v>9</v>
      </c>
      <c r="J257" s="64">
        <f t="shared" si="26"/>
        <v>17</v>
      </c>
      <c r="K257" s="130">
        <f t="shared" si="29"/>
        <v>-0.94117647058823528</v>
      </c>
      <c r="L257" s="63">
        <v>39</v>
      </c>
      <c r="M257" s="64">
        <v>39</v>
      </c>
      <c r="N257" s="64">
        <f t="shared" si="30"/>
        <v>78</v>
      </c>
      <c r="O257" s="130">
        <f t="shared" si="27"/>
        <v>1.1347150098515811E-6</v>
      </c>
      <c r="P257" s="64">
        <v>21</v>
      </c>
      <c r="Q257" s="64">
        <v>34</v>
      </c>
      <c r="R257" s="64">
        <f t="shared" si="28"/>
        <v>55</v>
      </c>
      <c r="S257" s="131">
        <f t="shared" si="31"/>
        <v>0.41818181818181821</v>
      </c>
    </row>
    <row r="258" spans="2:19" ht="16.5" x14ac:dyDescent="0.3">
      <c r="B258" s="129" t="s">
        <v>67</v>
      </c>
      <c r="C258" s="62" t="s">
        <v>199</v>
      </c>
      <c r="D258" s="63">
        <v>0</v>
      </c>
      <c r="E258" s="64">
        <v>3</v>
      </c>
      <c r="F258" s="64">
        <f t="shared" si="24"/>
        <v>3</v>
      </c>
      <c r="G258" s="130">
        <f t="shared" si="25"/>
        <v>4.6826088687051103E-7</v>
      </c>
      <c r="H258" s="63">
        <v>0</v>
      </c>
      <c r="I258" s="64">
        <v>0</v>
      </c>
      <c r="J258" s="64">
        <f t="shared" si="26"/>
        <v>0</v>
      </c>
      <c r="K258" s="130" t="str">
        <f t="shared" si="29"/>
        <v/>
      </c>
      <c r="L258" s="63">
        <v>25</v>
      </c>
      <c r="M258" s="64">
        <v>43</v>
      </c>
      <c r="N258" s="64">
        <f t="shared" si="30"/>
        <v>68</v>
      </c>
      <c r="O258" s="130">
        <f t="shared" si="27"/>
        <v>9.8923872653727582E-7</v>
      </c>
      <c r="P258" s="64">
        <v>21</v>
      </c>
      <c r="Q258" s="64">
        <v>34</v>
      </c>
      <c r="R258" s="64">
        <f t="shared" si="28"/>
        <v>55</v>
      </c>
      <c r="S258" s="131">
        <f t="shared" si="31"/>
        <v>0.23636363636363633</v>
      </c>
    </row>
    <row r="259" spans="2:19" ht="16.5" x14ac:dyDescent="0.3">
      <c r="B259" s="129" t="s">
        <v>67</v>
      </c>
      <c r="C259" s="62" t="s">
        <v>137</v>
      </c>
      <c r="D259" s="63">
        <v>0</v>
      </c>
      <c r="E259" s="64">
        <v>3</v>
      </c>
      <c r="F259" s="64">
        <f t="shared" si="24"/>
        <v>3</v>
      </c>
      <c r="G259" s="130">
        <f t="shared" si="25"/>
        <v>4.6826088687051103E-7</v>
      </c>
      <c r="H259" s="63">
        <v>5</v>
      </c>
      <c r="I259" s="64">
        <v>3</v>
      </c>
      <c r="J259" s="64">
        <f t="shared" si="26"/>
        <v>8</v>
      </c>
      <c r="K259" s="130">
        <f t="shared" si="29"/>
        <v>-0.625</v>
      </c>
      <c r="L259" s="63">
        <v>46</v>
      </c>
      <c r="M259" s="64">
        <v>56</v>
      </c>
      <c r="N259" s="64">
        <f t="shared" si="30"/>
        <v>102</v>
      </c>
      <c r="O259" s="130">
        <f t="shared" si="27"/>
        <v>1.4838580898059137E-6</v>
      </c>
      <c r="P259" s="64">
        <v>29</v>
      </c>
      <c r="Q259" s="64">
        <v>53</v>
      </c>
      <c r="R259" s="64">
        <f t="shared" si="28"/>
        <v>82</v>
      </c>
      <c r="S259" s="131">
        <f t="shared" si="31"/>
        <v>0.24390243902439024</v>
      </c>
    </row>
    <row r="260" spans="2:19" ht="16.5" x14ac:dyDescent="0.3">
      <c r="B260" s="129" t="s">
        <v>67</v>
      </c>
      <c r="C260" s="62" t="s">
        <v>228</v>
      </c>
      <c r="D260" s="63">
        <v>0</v>
      </c>
      <c r="E260" s="64">
        <v>1</v>
      </c>
      <c r="F260" s="64">
        <f t="shared" si="24"/>
        <v>1</v>
      </c>
      <c r="G260" s="130">
        <f t="shared" si="25"/>
        <v>1.5608696229017033E-7</v>
      </c>
      <c r="H260" s="63">
        <v>2</v>
      </c>
      <c r="I260" s="64">
        <v>6</v>
      </c>
      <c r="J260" s="64">
        <f t="shared" si="26"/>
        <v>8</v>
      </c>
      <c r="K260" s="130">
        <f t="shared" si="29"/>
        <v>-0.875</v>
      </c>
      <c r="L260" s="63">
        <v>26</v>
      </c>
      <c r="M260" s="64">
        <v>31</v>
      </c>
      <c r="N260" s="64">
        <f t="shared" si="30"/>
        <v>57</v>
      </c>
      <c r="O260" s="130">
        <f t="shared" si="27"/>
        <v>8.2921481489154007E-7</v>
      </c>
      <c r="P260" s="64">
        <v>17</v>
      </c>
      <c r="Q260" s="64">
        <v>25</v>
      </c>
      <c r="R260" s="64">
        <f t="shared" si="28"/>
        <v>42</v>
      </c>
      <c r="S260" s="131">
        <f t="shared" si="31"/>
        <v>0.35714285714285721</v>
      </c>
    </row>
    <row r="261" spans="2:19" ht="16.5" x14ac:dyDescent="0.3">
      <c r="B261" s="129" t="s">
        <v>67</v>
      </c>
      <c r="C261" s="62" t="s">
        <v>378</v>
      </c>
      <c r="D261" s="63">
        <v>0</v>
      </c>
      <c r="E261" s="64">
        <v>0</v>
      </c>
      <c r="F261" s="64">
        <f t="shared" si="24"/>
        <v>0</v>
      </c>
      <c r="G261" s="130">
        <f t="shared" si="25"/>
        <v>0</v>
      </c>
      <c r="H261" s="63">
        <v>0</v>
      </c>
      <c r="I261" s="64">
        <v>0</v>
      </c>
      <c r="J261" s="64">
        <f t="shared" si="26"/>
        <v>0</v>
      </c>
      <c r="K261" s="130" t="str">
        <f t="shared" si="29"/>
        <v/>
      </c>
      <c r="L261" s="63">
        <v>0</v>
      </c>
      <c r="M261" s="64">
        <v>0</v>
      </c>
      <c r="N261" s="64">
        <f t="shared" si="30"/>
        <v>0</v>
      </c>
      <c r="O261" s="130">
        <f t="shared" si="27"/>
        <v>0</v>
      </c>
      <c r="P261" s="64">
        <v>0</v>
      </c>
      <c r="Q261" s="64">
        <v>3</v>
      </c>
      <c r="R261" s="64">
        <f t="shared" si="28"/>
        <v>3</v>
      </c>
      <c r="S261" s="131">
        <f t="shared" si="31"/>
        <v>-1</v>
      </c>
    </row>
    <row r="262" spans="2:19" ht="16.5" x14ac:dyDescent="0.3">
      <c r="B262" s="129" t="s">
        <v>67</v>
      </c>
      <c r="C262" s="62" t="s">
        <v>260</v>
      </c>
      <c r="D262" s="63">
        <v>0</v>
      </c>
      <c r="E262" s="64">
        <v>0</v>
      </c>
      <c r="F262" s="64">
        <f t="shared" si="24"/>
        <v>0</v>
      </c>
      <c r="G262" s="130">
        <f t="shared" si="25"/>
        <v>0</v>
      </c>
      <c r="H262" s="63">
        <v>4</v>
      </c>
      <c r="I262" s="64">
        <v>4</v>
      </c>
      <c r="J262" s="64">
        <f t="shared" si="26"/>
        <v>8</v>
      </c>
      <c r="K262" s="130">
        <f t="shared" si="29"/>
        <v>-1</v>
      </c>
      <c r="L262" s="63">
        <v>24</v>
      </c>
      <c r="M262" s="64">
        <v>18</v>
      </c>
      <c r="N262" s="64">
        <f t="shared" si="30"/>
        <v>42</v>
      </c>
      <c r="O262" s="130">
        <f t="shared" si="27"/>
        <v>6.1100038992008222E-7</v>
      </c>
      <c r="P262" s="64">
        <v>16</v>
      </c>
      <c r="Q262" s="64">
        <v>28</v>
      </c>
      <c r="R262" s="64">
        <f t="shared" si="28"/>
        <v>44</v>
      </c>
      <c r="S262" s="131">
        <f t="shared" si="31"/>
        <v>-4.5454545454545414E-2</v>
      </c>
    </row>
    <row r="263" spans="2:19" ht="16.5" x14ac:dyDescent="0.3">
      <c r="B263" s="129" t="s">
        <v>67</v>
      </c>
      <c r="C263" s="62" t="s">
        <v>347</v>
      </c>
      <c r="D263" s="63">
        <v>0</v>
      </c>
      <c r="E263" s="64">
        <v>0</v>
      </c>
      <c r="F263" s="64">
        <f t="shared" ref="F263:F326" si="32">E263+D263</f>
        <v>0</v>
      </c>
      <c r="G263" s="130">
        <f t="shared" ref="G263:G326" si="33">F263/$F$7</f>
        <v>0</v>
      </c>
      <c r="H263" s="63">
        <v>0</v>
      </c>
      <c r="I263" s="64">
        <v>0</v>
      </c>
      <c r="J263" s="64">
        <f t="shared" ref="J263:J326" si="34">I263+H263</f>
        <v>0</v>
      </c>
      <c r="K263" s="130" t="str">
        <f t="shared" si="29"/>
        <v/>
      </c>
      <c r="L263" s="63">
        <v>0</v>
      </c>
      <c r="M263" s="64">
        <v>0</v>
      </c>
      <c r="N263" s="64">
        <f t="shared" si="30"/>
        <v>0</v>
      </c>
      <c r="O263" s="130">
        <f t="shared" ref="O263:O326" si="35">N263/$N$7</f>
        <v>0</v>
      </c>
      <c r="P263" s="64">
        <v>3</v>
      </c>
      <c r="Q263" s="64">
        <v>6</v>
      </c>
      <c r="R263" s="64">
        <f t="shared" ref="R263:R326" si="36">Q263+P263</f>
        <v>9</v>
      </c>
      <c r="S263" s="131">
        <f t="shared" si="31"/>
        <v>-1</v>
      </c>
    </row>
    <row r="264" spans="2:19" ht="16.5" x14ac:dyDescent="0.3">
      <c r="B264" s="129" t="s">
        <v>67</v>
      </c>
      <c r="C264" s="62" t="s">
        <v>211</v>
      </c>
      <c r="D264" s="63">
        <v>0</v>
      </c>
      <c r="E264" s="64">
        <v>0</v>
      </c>
      <c r="F264" s="64">
        <f t="shared" si="32"/>
        <v>0</v>
      </c>
      <c r="G264" s="130">
        <f t="shared" si="33"/>
        <v>0</v>
      </c>
      <c r="H264" s="63">
        <v>0</v>
      </c>
      <c r="I264" s="64">
        <v>0</v>
      </c>
      <c r="J264" s="64">
        <f t="shared" si="34"/>
        <v>0</v>
      </c>
      <c r="K264" s="130" t="str">
        <f t="shared" ref="K264:K327" si="37">IFERROR(F264/J264-1,"")</f>
        <v/>
      </c>
      <c r="L264" s="63">
        <v>19</v>
      </c>
      <c r="M264" s="64">
        <v>26</v>
      </c>
      <c r="N264" s="64">
        <f t="shared" ref="N264:N327" si="38">M264+L264</f>
        <v>45</v>
      </c>
      <c r="O264" s="130">
        <f t="shared" si="35"/>
        <v>6.5464327491437377E-7</v>
      </c>
      <c r="P264" s="64">
        <v>15</v>
      </c>
      <c r="Q264" s="64">
        <v>21</v>
      </c>
      <c r="R264" s="64">
        <f t="shared" si="36"/>
        <v>36</v>
      </c>
      <c r="S264" s="131">
        <f t="shared" ref="S264:S327" si="39">IFERROR(N264/R264-1,"")</f>
        <v>0.25</v>
      </c>
    </row>
    <row r="265" spans="2:19" ht="16.5" x14ac:dyDescent="0.3">
      <c r="B265" s="129" t="s">
        <v>478</v>
      </c>
      <c r="C265" s="62" t="s">
        <v>174</v>
      </c>
      <c r="D265" s="63">
        <v>0</v>
      </c>
      <c r="E265" s="64">
        <v>0</v>
      </c>
      <c r="F265" s="64">
        <f t="shared" si="32"/>
        <v>0</v>
      </c>
      <c r="G265" s="130">
        <f t="shared" si="33"/>
        <v>0</v>
      </c>
      <c r="H265" s="63">
        <v>13</v>
      </c>
      <c r="I265" s="64">
        <v>7</v>
      </c>
      <c r="J265" s="64">
        <f t="shared" si="34"/>
        <v>20</v>
      </c>
      <c r="K265" s="130">
        <f t="shared" si="37"/>
        <v>-1</v>
      </c>
      <c r="L265" s="63">
        <v>250</v>
      </c>
      <c r="M265" s="64">
        <v>247</v>
      </c>
      <c r="N265" s="64">
        <f t="shared" si="38"/>
        <v>497</v>
      </c>
      <c r="O265" s="130">
        <f t="shared" si="35"/>
        <v>7.2301712807209723E-6</v>
      </c>
      <c r="P265" s="64">
        <v>276</v>
      </c>
      <c r="Q265" s="64">
        <v>327</v>
      </c>
      <c r="R265" s="64">
        <f t="shared" si="36"/>
        <v>603</v>
      </c>
      <c r="S265" s="131">
        <f t="shared" si="39"/>
        <v>-0.17578772802653397</v>
      </c>
    </row>
    <row r="266" spans="2:19" ht="16.5" x14ac:dyDescent="0.3">
      <c r="B266" s="129" t="s">
        <v>523</v>
      </c>
      <c r="C266" s="62" t="s">
        <v>339</v>
      </c>
      <c r="D266" s="63">
        <v>0</v>
      </c>
      <c r="E266" s="64">
        <v>0</v>
      </c>
      <c r="F266" s="64">
        <f t="shared" si="32"/>
        <v>0</v>
      </c>
      <c r="G266" s="130">
        <f t="shared" si="33"/>
        <v>0</v>
      </c>
      <c r="H266" s="63">
        <v>0</v>
      </c>
      <c r="I266" s="64">
        <v>0</v>
      </c>
      <c r="J266" s="64">
        <f t="shared" si="34"/>
        <v>0</v>
      </c>
      <c r="K266" s="130" t="str">
        <f t="shared" si="37"/>
        <v/>
      </c>
      <c r="L266" s="63">
        <v>0</v>
      </c>
      <c r="M266" s="64">
        <v>0</v>
      </c>
      <c r="N266" s="64">
        <f t="shared" si="38"/>
        <v>0</v>
      </c>
      <c r="O266" s="130">
        <f t="shared" si="35"/>
        <v>0</v>
      </c>
      <c r="P266" s="64">
        <v>23</v>
      </c>
      <c r="Q266" s="64">
        <v>4</v>
      </c>
      <c r="R266" s="64">
        <f t="shared" si="36"/>
        <v>27</v>
      </c>
      <c r="S266" s="131">
        <f t="shared" si="39"/>
        <v>-1</v>
      </c>
    </row>
    <row r="267" spans="2:19" ht="16.5" x14ac:dyDescent="0.3">
      <c r="B267" s="129" t="s">
        <v>257</v>
      </c>
      <c r="C267" s="62" t="s">
        <v>257</v>
      </c>
      <c r="D267" s="63">
        <v>0</v>
      </c>
      <c r="E267" s="64">
        <v>0</v>
      </c>
      <c r="F267" s="64">
        <f t="shared" si="32"/>
        <v>0</v>
      </c>
      <c r="G267" s="130">
        <f t="shared" si="33"/>
        <v>0</v>
      </c>
      <c r="H267" s="63">
        <v>0</v>
      </c>
      <c r="I267" s="64">
        <v>0</v>
      </c>
      <c r="J267" s="64">
        <f t="shared" si="34"/>
        <v>0</v>
      </c>
      <c r="K267" s="130" t="str">
        <f t="shared" si="37"/>
        <v/>
      </c>
      <c r="L267" s="63">
        <v>0</v>
      </c>
      <c r="M267" s="64">
        <v>0</v>
      </c>
      <c r="N267" s="64">
        <f t="shared" si="38"/>
        <v>0</v>
      </c>
      <c r="O267" s="130">
        <f t="shared" si="35"/>
        <v>0</v>
      </c>
      <c r="P267" s="64">
        <v>56</v>
      </c>
      <c r="Q267" s="64">
        <v>56</v>
      </c>
      <c r="R267" s="64">
        <f t="shared" si="36"/>
        <v>112</v>
      </c>
      <c r="S267" s="131">
        <f t="shared" si="39"/>
        <v>-1</v>
      </c>
    </row>
    <row r="268" spans="2:19" ht="16.5" x14ac:dyDescent="0.3">
      <c r="B268" s="129" t="s">
        <v>516</v>
      </c>
      <c r="C268" s="62" t="s">
        <v>326</v>
      </c>
      <c r="D268" s="63">
        <v>0</v>
      </c>
      <c r="E268" s="64">
        <v>0</v>
      </c>
      <c r="F268" s="64">
        <f t="shared" si="32"/>
        <v>0</v>
      </c>
      <c r="G268" s="130">
        <f t="shared" si="33"/>
        <v>0</v>
      </c>
      <c r="H268" s="63">
        <v>0</v>
      </c>
      <c r="I268" s="64">
        <v>0</v>
      </c>
      <c r="J268" s="64">
        <f t="shared" si="34"/>
        <v>0</v>
      </c>
      <c r="K268" s="130" t="str">
        <f t="shared" si="37"/>
        <v/>
      </c>
      <c r="L268" s="63">
        <v>0</v>
      </c>
      <c r="M268" s="64">
        <v>0</v>
      </c>
      <c r="N268" s="64">
        <f t="shared" si="38"/>
        <v>0</v>
      </c>
      <c r="O268" s="130">
        <f t="shared" si="35"/>
        <v>0</v>
      </c>
      <c r="P268" s="64">
        <v>7</v>
      </c>
      <c r="Q268" s="64">
        <v>6</v>
      </c>
      <c r="R268" s="64">
        <f t="shared" si="36"/>
        <v>13</v>
      </c>
      <c r="S268" s="131">
        <f t="shared" si="39"/>
        <v>-1</v>
      </c>
    </row>
    <row r="269" spans="2:19" ht="16.5" x14ac:dyDescent="0.3">
      <c r="B269" s="129" t="s">
        <v>191</v>
      </c>
      <c r="C269" s="62" t="s">
        <v>273</v>
      </c>
      <c r="D269" s="63">
        <v>0</v>
      </c>
      <c r="E269" s="64">
        <v>0</v>
      </c>
      <c r="F269" s="64">
        <f t="shared" si="32"/>
        <v>0</v>
      </c>
      <c r="G269" s="130">
        <f t="shared" si="33"/>
        <v>0</v>
      </c>
      <c r="H269" s="63">
        <v>0</v>
      </c>
      <c r="I269" s="64">
        <v>0</v>
      </c>
      <c r="J269" s="64">
        <f t="shared" si="34"/>
        <v>0</v>
      </c>
      <c r="K269" s="130" t="str">
        <f t="shared" si="37"/>
        <v/>
      </c>
      <c r="L269" s="63">
        <v>11</v>
      </c>
      <c r="M269" s="64">
        <v>16</v>
      </c>
      <c r="N269" s="64">
        <f t="shared" si="38"/>
        <v>27</v>
      </c>
      <c r="O269" s="130">
        <f t="shared" si="35"/>
        <v>3.9278596494862426E-7</v>
      </c>
      <c r="P269" s="64">
        <v>23</v>
      </c>
      <c r="Q269" s="64">
        <v>20</v>
      </c>
      <c r="R269" s="64">
        <f t="shared" si="36"/>
        <v>43</v>
      </c>
      <c r="S269" s="131">
        <f t="shared" si="39"/>
        <v>-0.37209302325581395</v>
      </c>
    </row>
    <row r="270" spans="2:19" ht="16.5" x14ac:dyDescent="0.3">
      <c r="B270" s="129" t="s">
        <v>191</v>
      </c>
      <c r="C270" s="62" t="s">
        <v>223</v>
      </c>
      <c r="D270" s="63">
        <v>0</v>
      </c>
      <c r="E270" s="64">
        <v>0</v>
      </c>
      <c r="F270" s="64">
        <f t="shared" si="32"/>
        <v>0</v>
      </c>
      <c r="G270" s="130">
        <f t="shared" si="33"/>
        <v>0</v>
      </c>
      <c r="H270" s="63">
        <v>0</v>
      </c>
      <c r="I270" s="64">
        <v>0</v>
      </c>
      <c r="J270" s="64">
        <f t="shared" si="34"/>
        <v>0</v>
      </c>
      <c r="K270" s="130" t="str">
        <f t="shared" si="37"/>
        <v/>
      </c>
      <c r="L270" s="63">
        <v>98</v>
      </c>
      <c r="M270" s="64">
        <v>95</v>
      </c>
      <c r="N270" s="64">
        <f t="shared" si="38"/>
        <v>193</v>
      </c>
      <c r="O270" s="130">
        <f t="shared" si="35"/>
        <v>2.8076922679660917E-6</v>
      </c>
      <c r="P270" s="64">
        <v>6</v>
      </c>
      <c r="Q270" s="64">
        <v>6</v>
      </c>
      <c r="R270" s="64">
        <f t="shared" si="36"/>
        <v>12</v>
      </c>
      <c r="S270" s="131">
        <f t="shared" si="39"/>
        <v>15.083333333333332</v>
      </c>
    </row>
    <row r="271" spans="2:19" ht="16.5" x14ac:dyDescent="0.3">
      <c r="B271" s="129" t="s">
        <v>191</v>
      </c>
      <c r="C271" s="62" t="s">
        <v>285</v>
      </c>
      <c r="D271" s="63">
        <v>0</v>
      </c>
      <c r="E271" s="64">
        <v>0</v>
      </c>
      <c r="F271" s="64">
        <f t="shared" si="32"/>
        <v>0</v>
      </c>
      <c r="G271" s="130">
        <f t="shared" si="33"/>
        <v>0</v>
      </c>
      <c r="H271" s="63">
        <v>0</v>
      </c>
      <c r="I271" s="64">
        <v>0</v>
      </c>
      <c r="J271" s="64">
        <f t="shared" si="34"/>
        <v>0</v>
      </c>
      <c r="K271" s="130" t="str">
        <f t="shared" si="37"/>
        <v/>
      </c>
      <c r="L271" s="63">
        <v>5</v>
      </c>
      <c r="M271" s="64">
        <v>5</v>
      </c>
      <c r="N271" s="64">
        <f t="shared" si="38"/>
        <v>10</v>
      </c>
      <c r="O271" s="130">
        <f t="shared" si="35"/>
        <v>1.4547628331430528E-7</v>
      </c>
      <c r="P271" s="64">
        <v>0</v>
      </c>
      <c r="Q271" s="64">
        <v>0</v>
      </c>
      <c r="R271" s="64">
        <f t="shared" si="36"/>
        <v>0</v>
      </c>
      <c r="S271" s="131" t="str">
        <f t="shared" si="39"/>
        <v/>
      </c>
    </row>
    <row r="272" spans="2:19" ht="16.5" x14ac:dyDescent="0.3">
      <c r="B272" s="129" t="s">
        <v>191</v>
      </c>
      <c r="C272" s="62" t="s">
        <v>304</v>
      </c>
      <c r="D272" s="63">
        <v>0</v>
      </c>
      <c r="E272" s="64">
        <v>0</v>
      </c>
      <c r="F272" s="64">
        <f t="shared" si="32"/>
        <v>0</v>
      </c>
      <c r="G272" s="130">
        <f t="shared" si="33"/>
        <v>0</v>
      </c>
      <c r="H272" s="63">
        <v>0</v>
      </c>
      <c r="I272" s="64">
        <v>0</v>
      </c>
      <c r="J272" s="64">
        <f t="shared" si="34"/>
        <v>0</v>
      </c>
      <c r="K272" s="130" t="str">
        <f t="shared" si="37"/>
        <v/>
      </c>
      <c r="L272" s="63">
        <v>3</v>
      </c>
      <c r="M272" s="64">
        <v>0</v>
      </c>
      <c r="N272" s="64">
        <f t="shared" si="38"/>
        <v>3</v>
      </c>
      <c r="O272" s="130">
        <f t="shared" si="35"/>
        <v>4.3642884994291582E-8</v>
      </c>
      <c r="P272" s="64">
        <v>0</v>
      </c>
      <c r="Q272" s="64">
        <v>0</v>
      </c>
      <c r="R272" s="64">
        <f t="shared" si="36"/>
        <v>0</v>
      </c>
      <c r="S272" s="131" t="str">
        <f t="shared" si="39"/>
        <v/>
      </c>
    </row>
    <row r="273" spans="2:19" ht="16.5" x14ac:dyDescent="0.3">
      <c r="B273" s="129" t="s">
        <v>191</v>
      </c>
      <c r="C273" s="62" t="s">
        <v>340</v>
      </c>
      <c r="D273" s="63">
        <v>0</v>
      </c>
      <c r="E273" s="64">
        <v>0</v>
      </c>
      <c r="F273" s="64">
        <f t="shared" si="32"/>
        <v>0</v>
      </c>
      <c r="G273" s="130">
        <f t="shared" si="33"/>
        <v>0</v>
      </c>
      <c r="H273" s="63">
        <v>0</v>
      </c>
      <c r="I273" s="64">
        <v>0</v>
      </c>
      <c r="J273" s="64">
        <f t="shared" si="34"/>
        <v>0</v>
      </c>
      <c r="K273" s="130" t="str">
        <f t="shared" si="37"/>
        <v/>
      </c>
      <c r="L273" s="63">
        <v>0</v>
      </c>
      <c r="M273" s="64">
        <v>0</v>
      </c>
      <c r="N273" s="64">
        <f t="shared" si="38"/>
        <v>0</v>
      </c>
      <c r="O273" s="130">
        <f t="shared" si="35"/>
        <v>0</v>
      </c>
      <c r="P273" s="64">
        <v>1</v>
      </c>
      <c r="Q273" s="64">
        <v>4</v>
      </c>
      <c r="R273" s="64">
        <f t="shared" si="36"/>
        <v>5</v>
      </c>
      <c r="S273" s="131">
        <f t="shared" si="39"/>
        <v>-1</v>
      </c>
    </row>
    <row r="274" spans="2:19" ht="16.5" x14ac:dyDescent="0.3">
      <c r="B274" s="129" t="s">
        <v>191</v>
      </c>
      <c r="C274" s="62" t="s">
        <v>333</v>
      </c>
      <c r="D274" s="63">
        <v>0</v>
      </c>
      <c r="E274" s="64">
        <v>0</v>
      </c>
      <c r="F274" s="64">
        <f t="shared" si="32"/>
        <v>0</v>
      </c>
      <c r="G274" s="130">
        <f t="shared" si="33"/>
        <v>0</v>
      </c>
      <c r="H274" s="63">
        <v>0</v>
      </c>
      <c r="I274" s="64">
        <v>0</v>
      </c>
      <c r="J274" s="64">
        <f t="shared" si="34"/>
        <v>0</v>
      </c>
      <c r="K274" s="130" t="str">
        <f t="shared" si="37"/>
        <v/>
      </c>
      <c r="L274" s="63">
        <v>0</v>
      </c>
      <c r="M274" s="64">
        <v>0</v>
      </c>
      <c r="N274" s="64">
        <f t="shared" si="38"/>
        <v>0</v>
      </c>
      <c r="O274" s="130">
        <f t="shared" si="35"/>
        <v>0</v>
      </c>
      <c r="P274" s="64">
        <v>7</v>
      </c>
      <c r="Q274" s="64">
        <v>7</v>
      </c>
      <c r="R274" s="64">
        <f t="shared" si="36"/>
        <v>14</v>
      </c>
      <c r="S274" s="131">
        <f t="shared" si="39"/>
        <v>-1</v>
      </c>
    </row>
    <row r="275" spans="2:19" ht="16.5" x14ac:dyDescent="0.3">
      <c r="B275" s="129" t="s">
        <v>191</v>
      </c>
      <c r="C275" s="62" t="s">
        <v>278</v>
      </c>
      <c r="D275" s="63">
        <v>0</v>
      </c>
      <c r="E275" s="64">
        <v>0</v>
      </c>
      <c r="F275" s="64">
        <f t="shared" si="32"/>
        <v>0</v>
      </c>
      <c r="G275" s="130">
        <f t="shared" si="33"/>
        <v>0</v>
      </c>
      <c r="H275" s="63">
        <v>0</v>
      </c>
      <c r="I275" s="64">
        <v>0</v>
      </c>
      <c r="J275" s="64">
        <f t="shared" si="34"/>
        <v>0</v>
      </c>
      <c r="K275" s="130" t="str">
        <f t="shared" si="37"/>
        <v/>
      </c>
      <c r="L275" s="63">
        <v>5</v>
      </c>
      <c r="M275" s="64">
        <v>10</v>
      </c>
      <c r="N275" s="64">
        <f t="shared" si="38"/>
        <v>15</v>
      </c>
      <c r="O275" s="130">
        <f t="shared" si="35"/>
        <v>2.1821442497145791E-7</v>
      </c>
      <c r="P275" s="64">
        <v>0</v>
      </c>
      <c r="Q275" s="64">
        <v>0</v>
      </c>
      <c r="R275" s="64">
        <f t="shared" si="36"/>
        <v>0</v>
      </c>
      <c r="S275" s="131" t="str">
        <f t="shared" si="39"/>
        <v/>
      </c>
    </row>
    <row r="276" spans="2:19" ht="16.5" x14ac:dyDescent="0.3">
      <c r="B276" s="129" t="s">
        <v>191</v>
      </c>
      <c r="C276" s="62" t="s">
        <v>101</v>
      </c>
      <c r="D276" s="63">
        <v>0</v>
      </c>
      <c r="E276" s="64">
        <v>0</v>
      </c>
      <c r="F276" s="64">
        <f t="shared" si="32"/>
        <v>0</v>
      </c>
      <c r="G276" s="130">
        <f t="shared" si="33"/>
        <v>0</v>
      </c>
      <c r="H276" s="63">
        <v>0</v>
      </c>
      <c r="I276" s="64">
        <v>0</v>
      </c>
      <c r="J276" s="64">
        <f t="shared" si="34"/>
        <v>0</v>
      </c>
      <c r="K276" s="130" t="str">
        <f t="shared" si="37"/>
        <v/>
      </c>
      <c r="L276" s="63">
        <v>7</v>
      </c>
      <c r="M276" s="64">
        <v>6</v>
      </c>
      <c r="N276" s="64">
        <f t="shared" si="38"/>
        <v>13</v>
      </c>
      <c r="O276" s="130">
        <f t="shared" si="35"/>
        <v>1.8911916830859685E-7</v>
      </c>
      <c r="P276" s="64">
        <v>0</v>
      </c>
      <c r="Q276" s="64">
        <v>0</v>
      </c>
      <c r="R276" s="64">
        <f t="shared" si="36"/>
        <v>0</v>
      </c>
      <c r="S276" s="131" t="str">
        <f t="shared" si="39"/>
        <v/>
      </c>
    </row>
    <row r="277" spans="2:19" ht="16.5" x14ac:dyDescent="0.3">
      <c r="B277" s="129" t="s">
        <v>191</v>
      </c>
      <c r="C277" s="62" t="s">
        <v>375</v>
      </c>
      <c r="D277" s="63">
        <v>0</v>
      </c>
      <c r="E277" s="64">
        <v>0</v>
      </c>
      <c r="F277" s="64">
        <f t="shared" si="32"/>
        <v>0</v>
      </c>
      <c r="G277" s="130">
        <f t="shared" si="33"/>
        <v>0</v>
      </c>
      <c r="H277" s="63">
        <v>0</v>
      </c>
      <c r="I277" s="64">
        <v>0</v>
      </c>
      <c r="J277" s="64">
        <f t="shared" si="34"/>
        <v>0</v>
      </c>
      <c r="K277" s="130" t="str">
        <f t="shared" si="37"/>
        <v/>
      </c>
      <c r="L277" s="63">
        <v>3</v>
      </c>
      <c r="M277" s="64">
        <v>3</v>
      </c>
      <c r="N277" s="64">
        <f t="shared" si="38"/>
        <v>6</v>
      </c>
      <c r="O277" s="130">
        <f t="shared" si="35"/>
        <v>8.7285769988583165E-8</v>
      </c>
      <c r="P277" s="64">
        <v>0</v>
      </c>
      <c r="Q277" s="64">
        <v>0</v>
      </c>
      <c r="R277" s="64">
        <f t="shared" si="36"/>
        <v>0</v>
      </c>
      <c r="S277" s="131" t="str">
        <f t="shared" si="39"/>
        <v/>
      </c>
    </row>
    <row r="278" spans="2:19" ht="16.5" x14ac:dyDescent="0.3">
      <c r="B278" s="129" t="s">
        <v>495</v>
      </c>
      <c r="C278" s="62" t="s">
        <v>129</v>
      </c>
      <c r="D278" s="63">
        <v>0</v>
      </c>
      <c r="E278" s="64">
        <v>0</v>
      </c>
      <c r="F278" s="64">
        <f t="shared" si="32"/>
        <v>0</v>
      </c>
      <c r="G278" s="130">
        <f t="shared" si="33"/>
        <v>0</v>
      </c>
      <c r="H278" s="63">
        <v>0</v>
      </c>
      <c r="I278" s="64">
        <v>6</v>
      </c>
      <c r="J278" s="64">
        <f t="shared" si="34"/>
        <v>6</v>
      </c>
      <c r="K278" s="130">
        <f t="shared" si="37"/>
        <v>-1</v>
      </c>
      <c r="L278" s="63">
        <v>100</v>
      </c>
      <c r="M278" s="64">
        <v>54</v>
      </c>
      <c r="N278" s="64">
        <f t="shared" si="38"/>
        <v>154</v>
      </c>
      <c r="O278" s="130">
        <f t="shared" si="35"/>
        <v>2.2403347630403014E-6</v>
      </c>
      <c r="P278" s="64">
        <v>67</v>
      </c>
      <c r="Q278" s="64">
        <v>129</v>
      </c>
      <c r="R278" s="64">
        <f t="shared" si="36"/>
        <v>196</v>
      </c>
      <c r="S278" s="131">
        <f t="shared" si="39"/>
        <v>-0.2142857142857143</v>
      </c>
    </row>
    <row r="279" spans="2:19" ht="16.5" x14ac:dyDescent="0.3">
      <c r="B279" s="129" t="s">
        <v>505</v>
      </c>
      <c r="C279" s="62" t="s">
        <v>308</v>
      </c>
      <c r="D279" s="63">
        <v>0</v>
      </c>
      <c r="E279" s="64">
        <v>0</v>
      </c>
      <c r="F279" s="64">
        <f t="shared" si="32"/>
        <v>0</v>
      </c>
      <c r="G279" s="130">
        <f t="shared" si="33"/>
        <v>0</v>
      </c>
      <c r="H279" s="63">
        <v>0</v>
      </c>
      <c r="I279" s="64">
        <v>0</v>
      </c>
      <c r="J279" s="64">
        <f t="shared" si="34"/>
        <v>0</v>
      </c>
      <c r="K279" s="130" t="str">
        <f t="shared" si="37"/>
        <v/>
      </c>
      <c r="L279" s="63">
        <v>0</v>
      </c>
      <c r="M279" s="64">
        <v>2</v>
      </c>
      <c r="N279" s="64">
        <f t="shared" si="38"/>
        <v>2</v>
      </c>
      <c r="O279" s="130">
        <f t="shared" si="35"/>
        <v>2.9095256662861057E-8</v>
      </c>
      <c r="P279" s="64">
        <v>0</v>
      </c>
      <c r="Q279" s="64">
        <v>0</v>
      </c>
      <c r="R279" s="64">
        <f t="shared" si="36"/>
        <v>0</v>
      </c>
      <c r="S279" s="131" t="str">
        <f t="shared" si="39"/>
        <v/>
      </c>
    </row>
    <row r="280" spans="2:19" ht="16.5" x14ac:dyDescent="0.3">
      <c r="B280" s="129" t="s">
        <v>494</v>
      </c>
      <c r="C280" s="62" t="s">
        <v>259</v>
      </c>
      <c r="D280" s="63">
        <v>0</v>
      </c>
      <c r="E280" s="64">
        <v>0</v>
      </c>
      <c r="F280" s="64">
        <f t="shared" si="32"/>
        <v>0</v>
      </c>
      <c r="G280" s="130">
        <f t="shared" si="33"/>
        <v>0</v>
      </c>
      <c r="H280" s="63">
        <v>0</v>
      </c>
      <c r="I280" s="64">
        <v>0</v>
      </c>
      <c r="J280" s="64">
        <f t="shared" si="34"/>
        <v>0</v>
      </c>
      <c r="K280" s="130" t="str">
        <f t="shared" si="37"/>
        <v/>
      </c>
      <c r="L280" s="63">
        <v>65</v>
      </c>
      <c r="M280" s="64">
        <v>59</v>
      </c>
      <c r="N280" s="64">
        <f t="shared" si="38"/>
        <v>124</v>
      </c>
      <c r="O280" s="130">
        <f t="shared" si="35"/>
        <v>1.8039059130973855E-6</v>
      </c>
      <c r="P280" s="64">
        <v>16</v>
      </c>
      <c r="Q280" s="64">
        <v>16</v>
      </c>
      <c r="R280" s="64">
        <f t="shared" si="36"/>
        <v>32</v>
      </c>
      <c r="S280" s="131">
        <f t="shared" si="39"/>
        <v>2.875</v>
      </c>
    </row>
    <row r="281" spans="2:19" ht="16.5" x14ac:dyDescent="0.3">
      <c r="B281" s="129" t="s">
        <v>206</v>
      </c>
      <c r="C281" s="62" t="s">
        <v>348</v>
      </c>
      <c r="D281" s="63">
        <v>0</v>
      </c>
      <c r="E281" s="64">
        <v>0</v>
      </c>
      <c r="F281" s="64">
        <f t="shared" si="32"/>
        <v>0</v>
      </c>
      <c r="G281" s="130">
        <f t="shared" si="33"/>
        <v>0</v>
      </c>
      <c r="H281" s="63">
        <v>0</v>
      </c>
      <c r="I281" s="64">
        <v>0</v>
      </c>
      <c r="J281" s="64">
        <f t="shared" si="34"/>
        <v>0</v>
      </c>
      <c r="K281" s="130" t="str">
        <f t="shared" si="37"/>
        <v/>
      </c>
      <c r="L281" s="63">
        <v>0</v>
      </c>
      <c r="M281" s="64">
        <v>0</v>
      </c>
      <c r="N281" s="64">
        <f t="shared" si="38"/>
        <v>0</v>
      </c>
      <c r="O281" s="130">
        <f t="shared" si="35"/>
        <v>0</v>
      </c>
      <c r="P281" s="64">
        <v>0</v>
      </c>
      <c r="Q281" s="64">
        <v>4</v>
      </c>
      <c r="R281" s="64">
        <f t="shared" si="36"/>
        <v>4</v>
      </c>
      <c r="S281" s="131">
        <f t="shared" si="39"/>
        <v>-1</v>
      </c>
    </row>
    <row r="282" spans="2:19" ht="16.5" x14ac:dyDescent="0.3">
      <c r="B282" s="129" t="s">
        <v>206</v>
      </c>
      <c r="C282" s="62" t="s">
        <v>341</v>
      </c>
      <c r="D282" s="63">
        <v>0</v>
      </c>
      <c r="E282" s="64">
        <v>0</v>
      </c>
      <c r="F282" s="64">
        <f t="shared" si="32"/>
        <v>0</v>
      </c>
      <c r="G282" s="130">
        <f t="shared" si="33"/>
        <v>0</v>
      </c>
      <c r="H282" s="63">
        <v>0</v>
      </c>
      <c r="I282" s="64">
        <v>0</v>
      </c>
      <c r="J282" s="64">
        <f t="shared" si="34"/>
        <v>0</v>
      </c>
      <c r="K282" s="130" t="str">
        <f t="shared" si="37"/>
        <v/>
      </c>
      <c r="L282" s="63">
        <v>0</v>
      </c>
      <c r="M282" s="64">
        <v>0</v>
      </c>
      <c r="N282" s="64">
        <f t="shared" si="38"/>
        <v>0</v>
      </c>
      <c r="O282" s="130">
        <f t="shared" si="35"/>
        <v>0</v>
      </c>
      <c r="P282" s="64">
        <v>0</v>
      </c>
      <c r="Q282" s="64">
        <v>5</v>
      </c>
      <c r="R282" s="64">
        <f t="shared" si="36"/>
        <v>5</v>
      </c>
      <c r="S282" s="131">
        <f t="shared" si="39"/>
        <v>-1</v>
      </c>
    </row>
    <row r="283" spans="2:19" ht="16.5" x14ac:dyDescent="0.3">
      <c r="B283" s="129" t="s">
        <v>206</v>
      </c>
      <c r="C283" s="62" t="s">
        <v>279</v>
      </c>
      <c r="D283" s="63">
        <v>0</v>
      </c>
      <c r="E283" s="64">
        <v>0</v>
      </c>
      <c r="F283" s="64">
        <f t="shared" si="32"/>
        <v>0</v>
      </c>
      <c r="G283" s="130">
        <f t="shared" si="33"/>
        <v>0</v>
      </c>
      <c r="H283" s="63">
        <v>7</v>
      </c>
      <c r="I283" s="64">
        <v>8</v>
      </c>
      <c r="J283" s="64">
        <f t="shared" si="34"/>
        <v>15</v>
      </c>
      <c r="K283" s="130">
        <f t="shared" si="37"/>
        <v>-1</v>
      </c>
      <c r="L283" s="63">
        <v>6</v>
      </c>
      <c r="M283" s="64">
        <v>8</v>
      </c>
      <c r="N283" s="64">
        <f t="shared" si="38"/>
        <v>14</v>
      </c>
      <c r="O283" s="130">
        <f t="shared" si="35"/>
        <v>2.0366679664002738E-7</v>
      </c>
      <c r="P283" s="64">
        <v>7</v>
      </c>
      <c r="Q283" s="64">
        <v>8</v>
      </c>
      <c r="R283" s="64">
        <f t="shared" si="36"/>
        <v>15</v>
      </c>
      <c r="S283" s="131">
        <f t="shared" si="39"/>
        <v>-6.6666666666666652E-2</v>
      </c>
    </row>
    <row r="284" spans="2:19" ht="16.5" x14ac:dyDescent="0.3">
      <c r="B284" s="129" t="s">
        <v>206</v>
      </c>
      <c r="C284" s="62" t="s">
        <v>295</v>
      </c>
      <c r="D284" s="63">
        <v>0</v>
      </c>
      <c r="E284" s="64">
        <v>0</v>
      </c>
      <c r="F284" s="64">
        <f t="shared" si="32"/>
        <v>0</v>
      </c>
      <c r="G284" s="130">
        <f t="shared" si="33"/>
        <v>0</v>
      </c>
      <c r="H284" s="63">
        <v>0</v>
      </c>
      <c r="I284" s="64">
        <v>0</v>
      </c>
      <c r="J284" s="64">
        <f t="shared" si="34"/>
        <v>0</v>
      </c>
      <c r="K284" s="130" t="str">
        <f t="shared" si="37"/>
        <v/>
      </c>
      <c r="L284" s="63">
        <v>3</v>
      </c>
      <c r="M284" s="64">
        <v>3</v>
      </c>
      <c r="N284" s="64">
        <f t="shared" si="38"/>
        <v>6</v>
      </c>
      <c r="O284" s="130">
        <f t="shared" si="35"/>
        <v>8.7285769988583165E-8</v>
      </c>
      <c r="P284" s="64">
        <v>0</v>
      </c>
      <c r="Q284" s="64">
        <v>0</v>
      </c>
      <c r="R284" s="64">
        <f t="shared" si="36"/>
        <v>0</v>
      </c>
      <c r="S284" s="131" t="str">
        <f t="shared" si="39"/>
        <v/>
      </c>
    </row>
    <row r="285" spans="2:19" ht="16.5" x14ac:dyDescent="0.3">
      <c r="B285" s="129" t="s">
        <v>206</v>
      </c>
      <c r="C285" s="62" t="s">
        <v>309</v>
      </c>
      <c r="D285" s="63">
        <v>0</v>
      </c>
      <c r="E285" s="64">
        <v>0</v>
      </c>
      <c r="F285" s="64">
        <f t="shared" si="32"/>
        <v>0</v>
      </c>
      <c r="G285" s="130">
        <f t="shared" si="33"/>
        <v>0</v>
      </c>
      <c r="H285" s="63">
        <v>0</v>
      </c>
      <c r="I285" s="64">
        <v>0</v>
      </c>
      <c r="J285" s="64">
        <f t="shared" si="34"/>
        <v>0</v>
      </c>
      <c r="K285" s="130" t="str">
        <f t="shared" si="37"/>
        <v/>
      </c>
      <c r="L285" s="63">
        <v>2</v>
      </c>
      <c r="M285" s="64">
        <v>0</v>
      </c>
      <c r="N285" s="64">
        <f t="shared" si="38"/>
        <v>2</v>
      </c>
      <c r="O285" s="130">
        <f t="shared" si="35"/>
        <v>2.9095256662861057E-8</v>
      </c>
      <c r="P285" s="64">
        <v>0</v>
      </c>
      <c r="Q285" s="64">
        <v>0</v>
      </c>
      <c r="R285" s="64">
        <f t="shared" si="36"/>
        <v>0</v>
      </c>
      <c r="S285" s="131" t="str">
        <f t="shared" si="39"/>
        <v/>
      </c>
    </row>
    <row r="286" spans="2:19" ht="16.5" x14ac:dyDescent="0.3">
      <c r="B286" s="129" t="s">
        <v>206</v>
      </c>
      <c r="C286" s="62" t="s">
        <v>380</v>
      </c>
      <c r="D286" s="63">
        <v>0</v>
      </c>
      <c r="E286" s="64">
        <v>0</v>
      </c>
      <c r="F286" s="64">
        <f t="shared" si="32"/>
        <v>0</v>
      </c>
      <c r="G286" s="130">
        <f t="shared" si="33"/>
        <v>0</v>
      </c>
      <c r="H286" s="63">
        <v>0</v>
      </c>
      <c r="I286" s="64">
        <v>0</v>
      </c>
      <c r="J286" s="64">
        <f t="shared" si="34"/>
        <v>0</v>
      </c>
      <c r="K286" s="130" t="str">
        <f t="shared" si="37"/>
        <v/>
      </c>
      <c r="L286" s="63">
        <v>1</v>
      </c>
      <c r="M286" s="64">
        <v>2</v>
      </c>
      <c r="N286" s="64">
        <f t="shared" si="38"/>
        <v>3</v>
      </c>
      <c r="O286" s="130">
        <f t="shared" si="35"/>
        <v>4.3642884994291582E-8</v>
      </c>
      <c r="P286" s="64">
        <v>0</v>
      </c>
      <c r="Q286" s="64">
        <v>0</v>
      </c>
      <c r="R286" s="64">
        <f t="shared" si="36"/>
        <v>0</v>
      </c>
      <c r="S286" s="131" t="str">
        <f t="shared" si="39"/>
        <v/>
      </c>
    </row>
    <row r="287" spans="2:19" ht="16.5" x14ac:dyDescent="0.3">
      <c r="B287" s="129" t="s">
        <v>206</v>
      </c>
      <c r="C287" s="62" t="s">
        <v>328</v>
      </c>
      <c r="D287" s="63">
        <v>0</v>
      </c>
      <c r="E287" s="64">
        <v>0</v>
      </c>
      <c r="F287" s="64">
        <f t="shared" si="32"/>
        <v>0</v>
      </c>
      <c r="G287" s="130">
        <f t="shared" si="33"/>
        <v>0</v>
      </c>
      <c r="H287" s="63">
        <v>0</v>
      </c>
      <c r="I287" s="64">
        <v>0</v>
      </c>
      <c r="J287" s="64">
        <f t="shared" si="34"/>
        <v>0</v>
      </c>
      <c r="K287" s="130" t="str">
        <f t="shared" si="37"/>
        <v/>
      </c>
      <c r="L287" s="63">
        <v>0</v>
      </c>
      <c r="M287" s="64">
        <v>0</v>
      </c>
      <c r="N287" s="64">
        <f t="shared" si="38"/>
        <v>0</v>
      </c>
      <c r="O287" s="130">
        <f t="shared" si="35"/>
        <v>0</v>
      </c>
      <c r="P287" s="64">
        <v>6</v>
      </c>
      <c r="Q287" s="64">
        <v>6</v>
      </c>
      <c r="R287" s="64">
        <f t="shared" si="36"/>
        <v>12</v>
      </c>
      <c r="S287" s="131">
        <f t="shared" si="39"/>
        <v>-1</v>
      </c>
    </row>
    <row r="288" spans="2:19" ht="16.5" x14ac:dyDescent="0.3">
      <c r="B288" s="129" t="s">
        <v>206</v>
      </c>
      <c r="C288" s="62" t="s">
        <v>286</v>
      </c>
      <c r="D288" s="63">
        <v>0</v>
      </c>
      <c r="E288" s="64">
        <v>0</v>
      </c>
      <c r="F288" s="64">
        <f t="shared" si="32"/>
        <v>0</v>
      </c>
      <c r="G288" s="130">
        <f t="shared" si="33"/>
        <v>0</v>
      </c>
      <c r="H288" s="63">
        <v>0</v>
      </c>
      <c r="I288" s="64">
        <v>0</v>
      </c>
      <c r="J288" s="64">
        <f t="shared" si="34"/>
        <v>0</v>
      </c>
      <c r="K288" s="130" t="str">
        <f t="shared" si="37"/>
        <v/>
      </c>
      <c r="L288" s="63">
        <v>5</v>
      </c>
      <c r="M288" s="64">
        <v>5</v>
      </c>
      <c r="N288" s="64">
        <f t="shared" si="38"/>
        <v>10</v>
      </c>
      <c r="O288" s="130">
        <f t="shared" si="35"/>
        <v>1.4547628331430528E-7</v>
      </c>
      <c r="P288" s="64">
        <v>0</v>
      </c>
      <c r="Q288" s="64">
        <v>0</v>
      </c>
      <c r="R288" s="64">
        <f t="shared" si="36"/>
        <v>0</v>
      </c>
      <c r="S288" s="131" t="str">
        <f t="shared" si="39"/>
        <v/>
      </c>
    </row>
    <row r="289" spans="2:19" ht="16.5" x14ac:dyDescent="0.3">
      <c r="B289" s="129" t="s">
        <v>206</v>
      </c>
      <c r="C289" s="62" t="s">
        <v>342</v>
      </c>
      <c r="D289" s="63">
        <v>0</v>
      </c>
      <c r="E289" s="64">
        <v>0</v>
      </c>
      <c r="F289" s="64">
        <f t="shared" si="32"/>
        <v>0</v>
      </c>
      <c r="G289" s="130">
        <f t="shared" si="33"/>
        <v>0</v>
      </c>
      <c r="H289" s="63">
        <v>0</v>
      </c>
      <c r="I289" s="64">
        <v>0</v>
      </c>
      <c r="J289" s="64">
        <f t="shared" si="34"/>
        <v>0</v>
      </c>
      <c r="K289" s="130" t="str">
        <f t="shared" si="37"/>
        <v/>
      </c>
      <c r="L289" s="63">
        <v>0</v>
      </c>
      <c r="M289" s="64">
        <v>0</v>
      </c>
      <c r="N289" s="64">
        <f t="shared" si="38"/>
        <v>0</v>
      </c>
      <c r="O289" s="130">
        <f t="shared" si="35"/>
        <v>0</v>
      </c>
      <c r="P289" s="64">
        <v>2</v>
      </c>
      <c r="Q289" s="64">
        <v>3</v>
      </c>
      <c r="R289" s="64">
        <f t="shared" si="36"/>
        <v>5</v>
      </c>
      <c r="S289" s="131">
        <f t="shared" si="39"/>
        <v>-1</v>
      </c>
    </row>
    <row r="290" spans="2:19" ht="16.5" x14ac:dyDescent="0.3">
      <c r="B290" s="129" t="s">
        <v>206</v>
      </c>
      <c r="C290" s="62" t="s">
        <v>316</v>
      </c>
      <c r="D290" s="63">
        <v>0</v>
      </c>
      <c r="E290" s="64">
        <v>0</v>
      </c>
      <c r="F290" s="64">
        <f t="shared" si="32"/>
        <v>0</v>
      </c>
      <c r="G290" s="130">
        <f t="shared" si="33"/>
        <v>0</v>
      </c>
      <c r="H290" s="63">
        <v>0</v>
      </c>
      <c r="I290" s="64">
        <v>0</v>
      </c>
      <c r="J290" s="64">
        <f t="shared" si="34"/>
        <v>0</v>
      </c>
      <c r="K290" s="130" t="str">
        <f t="shared" si="37"/>
        <v/>
      </c>
      <c r="L290" s="63">
        <v>0</v>
      </c>
      <c r="M290" s="64">
        <v>0</v>
      </c>
      <c r="N290" s="64">
        <f t="shared" si="38"/>
        <v>0</v>
      </c>
      <c r="O290" s="130">
        <f t="shared" si="35"/>
        <v>0</v>
      </c>
      <c r="P290" s="64">
        <v>17</v>
      </c>
      <c r="Q290" s="64">
        <v>20</v>
      </c>
      <c r="R290" s="64">
        <f t="shared" si="36"/>
        <v>37</v>
      </c>
      <c r="S290" s="131">
        <f t="shared" si="39"/>
        <v>-1</v>
      </c>
    </row>
    <row r="291" spans="2:19" ht="16.5" x14ac:dyDescent="0.3">
      <c r="B291" s="129" t="s">
        <v>263</v>
      </c>
      <c r="C291" s="62" t="s">
        <v>263</v>
      </c>
      <c r="D291" s="63">
        <v>0</v>
      </c>
      <c r="E291" s="64">
        <v>0</v>
      </c>
      <c r="F291" s="64">
        <f t="shared" si="32"/>
        <v>0</v>
      </c>
      <c r="G291" s="130">
        <f t="shared" si="33"/>
        <v>0</v>
      </c>
      <c r="H291" s="63">
        <v>0</v>
      </c>
      <c r="I291" s="64">
        <v>0</v>
      </c>
      <c r="J291" s="64">
        <f t="shared" si="34"/>
        <v>0</v>
      </c>
      <c r="K291" s="130" t="str">
        <f t="shared" si="37"/>
        <v/>
      </c>
      <c r="L291" s="63">
        <v>0</v>
      </c>
      <c r="M291" s="64">
        <v>0</v>
      </c>
      <c r="N291" s="64">
        <f t="shared" si="38"/>
        <v>0</v>
      </c>
      <c r="O291" s="130">
        <f t="shared" si="35"/>
        <v>0</v>
      </c>
      <c r="P291" s="64">
        <v>2</v>
      </c>
      <c r="Q291" s="64">
        <v>2</v>
      </c>
      <c r="R291" s="64">
        <f t="shared" si="36"/>
        <v>4</v>
      </c>
      <c r="S291" s="131">
        <f t="shared" si="39"/>
        <v>-1</v>
      </c>
    </row>
    <row r="292" spans="2:19" ht="16.5" x14ac:dyDescent="0.3">
      <c r="B292" s="129" t="s">
        <v>296</v>
      </c>
      <c r="C292" s="62" t="s">
        <v>296</v>
      </c>
      <c r="D292" s="63">
        <v>0</v>
      </c>
      <c r="E292" s="64">
        <v>0</v>
      </c>
      <c r="F292" s="64">
        <f t="shared" si="32"/>
        <v>0</v>
      </c>
      <c r="G292" s="130">
        <f t="shared" si="33"/>
        <v>0</v>
      </c>
      <c r="H292" s="63">
        <v>0</v>
      </c>
      <c r="I292" s="64">
        <v>0</v>
      </c>
      <c r="J292" s="64">
        <f t="shared" si="34"/>
        <v>0</v>
      </c>
      <c r="K292" s="130" t="str">
        <f t="shared" si="37"/>
        <v/>
      </c>
      <c r="L292" s="63">
        <v>3</v>
      </c>
      <c r="M292" s="64">
        <v>3</v>
      </c>
      <c r="N292" s="64">
        <f t="shared" si="38"/>
        <v>6</v>
      </c>
      <c r="O292" s="130">
        <f t="shared" si="35"/>
        <v>8.7285769988583165E-8</v>
      </c>
      <c r="P292" s="64">
        <v>0</v>
      </c>
      <c r="Q292" s="64">
        <v>0</v>
      </c>
      <c r="R292" s="64">
        <f t="shared" si="36"/>
        <v>0</v>
      </c>
      <c r="S292" s="131" t="str">
        <f t="shared" si="39"/>
        <v/>
      </c>
    </row>
    <row r="293" spans="2:19" ht="16.5" x14ac:dyDescent="0.3">
      <c r="B293" s="129" t="s">
        <v>533</v>
      </c>
      <c r="C293" s="62" t="s">
        <v>373</v>
      </c>
      <c r="D293" s="63">
        <v>0</v>
      </c>
      <c r="E293" s="64">
        <v>0</v>
      </c>
      <c r="F293" s="64">
        <f t="shared" si="32"/>
        <v>0</v>
      </c>
      <c r="G293" s="130">
        <f t="shared" si="33"/>
        <v>0</v>
      </c>
      <c r="H293" s="63">
        <v>0</v>
      </c>
      <c r="I293" s="64">
        <v>0</v>
      </c>
      <c r="J293" s="64">
        <f t="shared" si="34"/>
        <v>0</v>
      </c>
      <c r="K293" s="130" t="str">
        <f t="shared" si="37"/>
        <v/>
      </c>
      <c r="L293" s="63">
        <v>0</v>
      </c>
      <c r="M293" s="64">
        <v>0</v>
      </c>
      <c r="N293" s="64">
        <f t="shared" si="38"/>
        <v>0</v>
      </c>
      <c r="O293" s="130">
        <f t="shared" si="35"/>
        <v>0</v>
      </c>
      <c r="P293" s="64">
        <v>0</v>
      </c>
      <c r="Q293" s="64">
        <v>1</v>
      </c>
      <c r="R293" s="64">
        <f t="shared" si="36"/>
        <v>1</v>
      </c>
      <c r="S293" s="131">
        <f t="shared" si="39"/>
        <v>-1</v>
      </c>
    </row>
    <row r="294" spans="2:19" ht="16.5" x14ac:dyDescent="0.3">
      <c r="B294" s="129" t="s">
        <v>173</v>
      </c>
      <c r="C294" s="62" t="s">
        <v>248</v>
      </c>
      <c r="D294" s="63">
        <v>0</v>
      </c>
      <c r="E294" s="64">
        <v>0</v>
      </c>
      <c r="F294" s="64">
        <f t="shared" si="32"/>
        <v>0</v>
      </c>
      <c r="G294" s="130">
        <f t="shared" si="33"/>
        <v>0</v>
      </c>
      <c r="H294" s="63">
        <v>0</v>
      </c>
      <c r="I294" s="64">
        <v>0</v>
      </c>
      <c r="J294" s="64">
        <f t="shared" si="34"/>
        <v>0</v>
      </c>
      <c r="K294" s="130" t="str">
        <f t="shared" si="37"/>
        <v/>
      </c>
      <c r="L294" s="63">
        <v>0</v>
      </c>
      <c r="M294" s="64">
        <v>0</v>
      </c>
      <c r="N294" s="64">
        <f t="shared" si="38"/>
        <v>0</v>
      </c>
      <c r="O294" s="130">
        <f t="shared" si="35"/>
        <v>0</v>
      </c>
      <c r="P294" s="64">
        <v>0</v>
      </c>
      <c r="Q294" s="64">
        <v>16</v>
      </c>
      <c r="R294" s="64">
        <f t="shared" si="36"/>
        <v>16</v>
      </c>
      <c r="S294" s="131">
        <f t="shared" si="39"/>
        <v>-1</v>
      </c>
    </row>
    <row r="295" spans="2:19" ht="16.5" x14ac:dyDescent="0.3">
      <c r="B295" s="129" t="s">
        <v>173</v>
      </c>
      <c r="C295" s="62" t="s">
        <v>305</v>
      </c>
      <c r="D295" s="63">
        <v>0</v>
      </c>
      <c r="E295" s="64">
        <v>0</v>
      </c>
      <c r="F295" s="64">
        <f t="shared" si="32"/>
        <v>0</v>
      </c>
      <c r="G295" s="130">
        <f t="shared" si="33"/>
        <v>0</v>
      </c>
      <c r="H295" s="63">
        <v>0</v>
      </c>
      <c r="I295" s="64">
        <v>0</v>
      </c>
      <c r="J295" s="64">
        <f t="shared" si="34"/>
        <v>0</v>
      </c>
      <c r="K295" s="130" t="str">
        <f t="shared" si="37"/>
        <v/>
      </c>
      <c r="L295" s="63">
        <v>2</v>
      </c>
      <c r="M295" s="64">
        <v>1</v>
      </c>
      <c r="N295" s="64">
        <f t="shared" si="38"/>
        <v>3</v>
      </c>
      <c r="O295" s="130">
        <f t="shared" si="35"/>
        <v>4.3642884994291582E-8</v>
      </c>
      <c r="P295" s="64">
        <v>0</v>
      </c>
      <c r="Q295" s="64">
        <v>0</v>
      </c>
      <c r="R295" s="64">
        <f t="shared" si="36"/>
        <v>0</v>
      </c>
      <c r="S295" s="131" t="str">
        <f t="shared" si="39"/>
        <v/>
      </c>
    </row>
    <row r="296" spans="2:19" ht="16.5" x14ac:dyDescent="0.3">
      <c r="B296" s="129" t="s">
        <v>216</v>
      </c>
      <c r="C296" s="62" t="s">
        <v>216</v>
      </c>
      <c r="D296" s="63">
        <v>0</v>
      </c>
      <c r="E296" s="64">
        <v>3</v>
      </c>
      <c r="F296" s="64">
        <f t="shared" si="32"/>
        <v>3</v>
      </c>
      <c r="G296" s="130">
        <f t="shared" si="33"/>
        <v>4.6826088687051103E-7</v>
      </c>
      <c r="H296" s="63">
        <v>0</v>
      </c>
      <c r="I296" s="64">
        <v>0</v>
      </c>
      <c r="J296" s="64">
        <f t="shared" si="34"/>
        <v>0</v>
      </c>
      <c r="K296" s="130" t="str">
        <f t="shared" si="37"/>
        <v/>
      </c>
      <c r="L296" s="63">
        <v>33</v>
      </c>
      <c r="M296" s="64">
        <v>49</v>
      </c>
      <c r="N296" s="64">
        <f t="shared" si="38"/>
        <v>82</v>
      </c>
      <c r="O296" s="130">
        <f t="shared" si="35"/>
        <v>1.1929055231773033E-6</v>
      </c>
      <c r="P296" s="64">
        <v>11</v>
      </c>
      <c r="Q296" s="64">
        <v>20</v>
      </c>
      <c r="R296" s="64">
        <f t="shared" si="36"/>
        <v>31</v>
      </c>
      <c r="S296" s="131">
        <f t="shared" si="39"/>
        <v>1.6451612903225805</v>
      </c>
    </row>
    <row r="297" spans="2:19" ht="16.5" x14ac:dyDescent="0.3">
      <c r="B297" s="129" t="s">
        <v>216</v>
      </c>
      <c r="C297" s="62" t="s">
        <v>236</v>
      </c>
      <c r="D297" s="63">
        <v>0</v>
      </c>
      <c r="E297" s="64">
        <v>0</v>
      </c>
      <c r="F297" s="64">
        <f t="shared" si="32"/>
        <v>0</v>
      </c>
      <c r="G297" s="130">
        <f t="shared" si="33"/>
        <v>0</v>
      </c>
      <c r="H297" s="63">
        <v>0</v>
      </c>
      <c r="I297" s="64">
        <v>0</v>
      </c>
      <c r="J297" s="64">
        <f t="shared" si="34"/>
        <v>0</v>
      </c>
      <c r="K297" s="130" t="str">
        <f t="shared" si="37"/>
        <v/>
      </c>
      <c r="L297" s="63">
        <v>6</v>
      </c>
      <c r="M297" s="64">
        <v>8</v>
      </c>
      <c r="N297" s="64">
        <f t="shared" si="38"/>
        <v>14</v>
      </c>
      <c r="O297" s="130">
        <f t="shared" si="35"/>
        <v>2.0366679664002738E-7</v>
      </c>
      <c r="P297" s="64">
        <v>1</v>
      </c>
      <c r="Q297" s="64">
        <v>0</v>
      </c>
      <c r="R297" s="64">
        <f t="shared" si="36"/>
        <v>1</v>
      </c>
      <c r="S297" s="131">
        <f t="shared" si="39"/>
        <v>13</v>
      </c>
    </row>
    <row r="298" spans="2:19" ht="16.5" x14ac:dyDescent="0.3">
      <c r="B298" s="129" t="s">
        <v>216</v>
      </c>
      <c r="C298" s="62" t="s">
        <v>101</v>
      </c>
      <c r="D298" s="63">
        <v>0</v>
      </c>
      <c r="E298" s="64">
        <v>0</v>
      </c>
      <c r="F298" s="64">
        <f t="shared" si="32"/>
        <v>0</v>
      </c>
      <c r="G298" s="130">
        <f t="shared" si="33"/>
        <v>0</v>
      </c>
      <c r="H298" s="63">
        <v>0</v>
      </c>
      <c r="I298" s="64">
        <v>2</v>
      </c>
      <c r="J298" s="64">
        <f t="shared" si="34"/>
        <v>2</v>
      </c>
      <c r="K298" s="130">
        <f t="shared" si="37"/>
        <v>-1</v>
      </c>
      <c r="L298" s="63">
        <v>0</v>
      </c>
      <c r="M298" s="64">
        <v>0</v>
      </c>
      <c r="N298" s="64">
        <f t="shared" si="38"/>
        <v>0</v>
      </c>
      <c r="O298" s="130">
        <f t="shared" si="35"/>
        <v>0</v>
      </c>
      <c r="P298" s="64">
        <v>0</v>
      </c>
      <c r="Q298" s="64">
        <v>4</v>
      </c>
      <c r="R298" s="64">
        <f t="shared" si="36"/>
        <v>4</v>
      </c>
      <c r="S298" s="131">
        <f t="shared" si="39"/>
        <v>-1</v>
      </c>
    </row>
    <row r="299" spans="2:19" ht="16.5" x14ac:dyDescent="0.3">
      <c r="B299" s="129" t="s">
        <v>175</v>
      </c>
      <c r="C299" s="62" t="s">
        <v>280</v>
      </c>
      <c r="D299" s="63">
        <v>0</v>
      </c>
      <c r="E299" s="64">
        <v>0</v>
      </c>
      <c r="F299" s="64">
        <f t="shared" si="32"/>
        <v>0</v>
      </c>
      <c r="G299" s="130">
        <f t="shared" si="33"/>
        <v>0</v>
      </c>
      <c r="H299" s="63">
        <v>0</v>
      </c>
      <c r="I299" s="64">
        <v>0</v>
      </c>
      <c r="J299" s="64">
        <f t="shared" si="34"/>
        <v>0</v>
      </c>
      <c r="K299" s="130" t="str">
        <f t="shared" si="37"/>
        <v/>
      </c>
      <c r="L299" s="63">
        <v>5</v>
      </c>
      <c r="M299" s="64">
        <v>8</v>
      </c>
      <c r="N299" s="64">
        <f t="shared" si="38"/>
        <v>13</v>
      </c>
      <c r="O299" s="130">
        <f t="shared" si="35"/>
        <v>1.8911916830859685E-7</v>
      </c>
      <c r="P299" s="64">
        <v>3</v>
      </c>
      <c r="Q299" s="64">
        <v>4</v>
      </c>
      <c r="R299" s="64">
        <f t="shared" si="36"/>
        <v>7</v>
      </c>
      <c r="S299" s="131">
        <f t="shared" si="39"/>
        <v>0.85714285714285721</v>
      </c>
    </row>
    <row r="300" spans="2:19" ht="16.5" x14ac:dyDescent="0.3">
      <c r="B300" s="129" t="s">
        <v>175</v>
      </c>
      <c r="C300" s="62" t="s">
        <v>175</v>
      </c>
      <c r="D300" s="63">
        <v>0</v>
      </c>
      <c r="E300" s="64">
        <v>2</v>
      </c>
      <c r="F300" s="64">
        <f t="shared" si="32"/>
        <v>2</v>
      </c>
      <c r="G300" s="130">
        <f t="shared" si="33"/>
        <v>3.1217392458034067E-7</v>
      </c>
      <c r="H300" s="63">
        <v>0</v>
      </c>
      <c r="I300" s="64">
        <v>0</v>
      </c>
      <c r="J300" s="64">
        <f t="shared" si="34"/>
        <v>0</v>
      </c>
      <c r="K300" s="130" t="str">
        <f t="shared" si="37"/>
        <v/>
      </c>
      <c r="L300" s="63">
        <v>3</v>
      </c>
      <c r="M300" s="64">
        <v>8</v>
      </c>
      <c r="N300" s="64">
        <f t="shared" si="38"/>
        <v>11</v>
      </c>
      <c r="O300" s="130">
        <f t="shared" si="35"/>
        <v>1.600239116457358E-7</v>
      </c>
      <c r="P300" s="64">
        <v>0</v>
      </c>
      <c r="Q300" s="64">
        <v>0</v>
      </c>
      <c r="R300" s="64">
        <f t="shared" si="36"/>
        <v>0</v>
      </c>
      <c r="S300" s="131" t="str">
        <f t="shared" si="39"/>
        <v/>
      </c>
    </row>
    <row r="301" spans="2:19" ht="16.5" x14ac:dyDescent="0.3">
      <c r="B301" s="129" t="s">
        <v>470</v>
      </c>
      <c r="C301" s="62" t="s">
        <v>371</v>
      </c>
      <c r="D301" s="63">
        <v>0</v>
      </c>
      <c r="E301" s="64">
        <v>0</v>
      </c>
      <c r="F301" s="64">
        <f t="shared" si="32"/>
        <v>0</v>
      </c>
      <c r="G301" s="130">
        <f t="shared" si="33"/>
        <v>0</v>
      </c>
      <c r="H301" s="63">
        <v>8</v>
      </c>
      <c r="I301" s="64">
        <v>8</v>
      </c>
      <c r="J301" s="64">
        <f t="shared" si="34"/>
        <v>16</v>
      </c>
      <c r="K301" s="130">
        <f t="shared" si="37"/>
        <v>-1</v>
      </c>
      <c r="L301" s="63">
        <v>2</v>
      </c>
      <c r="M301" s="64">
        <v>2</v>
      </c>
      <c r="N301" s="64">
        <f t="shared" si="38"/>
        <v>4</v>
      </c>
      <c r="O301" s="130">
        <f t="shared" si="35"/>
        <v>5.8190513325722114E-8</v>
      </c>
      <c r="P301" s="64">
        <v>8</v>
      </c>
      <c r="Q301" s="64">
        <v>8</v>
      </c>
      <c r="R301" s="64">
        <f t="shared" si="36"/>
        <v>16</v>
      </c>
      <c r="S301" s="131">
        <f t="shared" si="39"/>
        <v>-0.75</v>
      </c>
    </row>
    <row r="302" spans="2:19" ht="16.5" x14ac:dyDescent="0.3">
      <c r="B302" s="129" t="s">
        <v>470</v>
      </c>
      <c r="C302" s="62" t="s">
        <v>366</v>
      </c>
      <c r="D302" s="63">
        <v>0</v>
      </c>
      <c r="E302" s="64">
        <v>0</v>
      </c>
      <c r="F302" s="64">
        <f t="shared" si="32"/>
        <v>0</v>
      </c>
      <c r="G302" s="130">
        <f t="shared" si="33"/>
        <v>0</v>
      </c>
      <c r="H302" s="63">
        <v>0</v>
      </c>
      <c r="I302" s="64">
        <v>0</v>
      </c>
      <c r="J302" s="64">
        <f t="shared" si="34"/>
        <v>0</v>
      </c>
      <c r="K302" s="130" t="str">
        <f t="shared" si="37"/>
        <v/>
      </c>
      <c r="L302" s="63">
        <v>6</v>
      </c>
      <c r="M302" s="64">
        <v>6</v>
      </c>
      <c r="N302" s="64">
        <f t="shared" si="38"/>
        <v>12</v>
      </c>
      <c r="O302" s="130">
        <f t="shared" si="35"/>
        <v>1.7457153997716633E-7</v>
      </c>
      <c r="P302" s="64">
        <v>0</v>
      </c>
      <c r="Q302" s="64">
        <v>0</v>
      </c>
      <c r="R302" s="64">
        <f t="shared" si="36"/>
        <v>0</v>
      </c>
      <c r="S302" s="131" t="str">
        <f t="shared" si="39"/>
        <v/>
      </c>
    </row>
    <row r="303" spans="2:19" ht="16.5" x14ac:dyDescent="0.3">
      <c r="B303" s="129" t="s">
        <v>470</v>
      </c>
      <c r="C303" s="62" t="s">
        <v>376</v>
      </c>
      <c r="D303" s="63">
        <v>0</v>
      </c>
      <c r="E303" s="64">
        <v>0</v>
      </c>
      <c r="F303" s="64">
        <f t="shared" si="32"/>
        <v>0</v>
      </c>
      <c r="G303" s="130">
        <f t="shared" si="33"/>
        <v>0</v>
      </c>
      <c r="H303" s="63">
        <v>0</v>
      </c>
      <c r="I303" s="64">
        <v>0</v>
      </c>
      <c r="J303" s="64">
        <f t="shared" si="34"/>
        <v>0</v>
      </c>
      <c r="K303" s="130" t="str">
        <f t="shared" si="37"/>
        <v/>
      </c>
      <c r="L303" s="63">
        <v>1</v>
      </c>
      <c r="M303" s="64">
        <v>3</v>
      </c>
      <c r="N303" s="64">
        <f t="shared" si="38"/>
        <v>4</v>
      </c>
      <c r="O303" s="130">
        <f t="shared" si="35"/>
        <v>5.8190513325722114E-8</v>
      </c>
      <c r="P303" s="64">
        <v>0</v>
      </c>
      <c r="Q303" s="64">
        <v>0</v>
      </c>
      <c r="R303" s="64">
        <f t="shared" si="36"/>
        <v>0</v>
      </c>
      <c r="S303" s="131" t="str">
        <f t="shared" si="39"/>
        <v/>
      </c>
    </row>
    <row r="304" spans="2:19" ht="16.5" x14ac:dyDescent="0.3">
      <c r="B304" s="129" t="s">
        <v>470</v>
      </c>
      <c r="C304" s="62" t="s">
        <v>242</v>
      </c>
      <c r="D304" s="63">
        <v>0</v>
      </c>
      <c r="E304" s="64">
        <v>0</v>
      </c>
      <c r="F304" s="64">
        <f t="shared" si="32"/>
        <v>0</v>
      </c>
      <c r="G304" s="130">
        <f t="shared" si="33"/>
        <v>0</v>
      </c>
      <c r="H304" s="63">
        <v>0</v>
      </c>
      <c r="I304" s="64">
        <v>0</v>
      </c>
      <c r="J304" s="64">
        <f t="shared" si="34"/>
        <v>0</v>
      </c>
      <c r="K304" s="130" t="str">
        <f t="shared" si="37"/>
        <v/>
      </c>
      <c r="L304" s="63">
        <v>6</v>
      </c>
      <c r="M304" s="64">
        <v>1</v>
      </c>
      <c r="N304" s="64">
        <f t="shared" si="38"/>
        <v>7</v>
      </c>
      <c r="O304" s="130">
        <f t="shared" si="35"/>
        <v>1.0183339832001369E-7</v>
      </c>
      <c r="P304" s="64">
        <v>10</v>
      </c>
      <c r="Q304" s="64">
        <v>10</v>
      </c>
      <c r="R304" s="64">
        <f t="shared" si="36"/>
        <v>20</v>
      </c>
      <c r="S304" s="131">
        <f t="shared" si="39"/>
        <v>-0.65</v>
      </c>
    </row>
    <row r="305" spans="2:19" ht="16.5" x14ac:dyDescent="0.3">
      <c r="B305" s="129" t="s">
        <v>470</v>
      </c>
      <c r="C305" s="62" t="s">
        <v>324</v>
      </c>
      <c r="D305" s="63">
        <v>0</v>
      </c>
      <c r="E305" s="64">
        <v>2</v>
      </c>
      <c r="F305" s="64">
        <f t="shared" si="32"/>
        <v>2</v>
      </c>
      <c r="G305" s="130">
        <f t="shared" si="33"/>
        <v>3.1217392458034067E-7</v>
      </c>
      <c r="H305" s="63">
        <v>0</v>
      </c>
      <c r="I305" s="64">
        <v>0</v>
      </c>
      <c r="J305" s="64">
        <f t="shared" si="34"/>
        <v>0</v>
      </c>
      <c r="K305" s="130" t="str">
        <f t="shared" si="37"/>
        <v/>
      </c>
      <c r="L305" s="63">
        <v>0</v>
      </c>
      <c r="M305" s="64">
        <v>2</v>
      </c>
      <c r="N305" s="64">
        <f t="shared" si="38"/>
        <v>2</v>
      </c>
      <c r="O305" s="130">
        <f t="shared" si="35"/>
        <v>2.9095256662861057E-8</v>
      </c>
      <c r="P305" s="64">
        <v>8</v>
      </c>
      <c r="Q305" s="64">
        <v>8</v>
      </c>
      <c r="R305" s="64">
        <f t="shared" si="36"/>
        <v>16</v>
      </c>
      <c r="S305" s="131">
        <f t="shared" si="39"/>
        <v>-0.875</v>
      </c>
    </row>
    <row r="306" spans="2:19" ht="16.5" x14ac:dyDescent="0.3">
      <c r="B306" s="129" t="s">
        <v>405</v>
      </c>
      <c r="C306" s="62" t="s">
        <v>282</v>
      </c>
      <c r="D306" s="63">
        <v>0</v>
      </c>
      <c r="E306" s="64">
        <v>0</v>
      </c>
      <c r="F306" s="64">
        <f t="shared" si="32"/>
        <v>0</v>
      </c>
      <c r="G306" s="130">
        <f t="shared" si="33"/>
        <v>0</v>
      </c>
      <c r="H306" s="63">
        <v>0</v>
      </c>
      <c r="I306" s="64">
        <v>0</v>
      </c>
      <c r="J306" s="64">
        <f t="shared" si="34"/>
        <v>0</v>
      </c>
      <c r="K306" s="130" t="str">
        <f t="shared" si="37"/>
        <v/>
      </c>
      <c r="L306" s="63">
        <v>6</v>
      </c>
      <c r="M306" s="64">
        <v>6</v>
      </c>
      <c r="N306" s="64">
        <f t="shared" si="38"/>
        <v>12</v>
      </c>
      <c r="O306" s="130">
        <f t="shared" si="35"/>
        <v>1.7457153997716633E-7</v>
      </c>
      <c r="P306" s="64">
        <v>0</v>
      </c>
      <c r="Q306" s="64">
        <v>0</v>
      </c>
      <c r="R306" s="64">
        <f t="shared" si="36"/>
        <v>0</v>
      </c>
      <c r="S306" s="131" t="str">
        <f t="shared" si="39"/>
        <v/>
      </c>
    </row>
    <row r="307" spans="2:19" ht="16.5" x14ac:dyDescent="0.3">
      <c r="B307" s="129" t="s">
        <v>534</v>
      </c>
      <c r="C307" s="62" t="s">
        <v>405</v>
      </c>
      <c r="D307" s="63">
        <v>0</v>
      </c>
      <c r="E307" s="64">
        <v>0</v>
      </c>
      <c r="F307" s="64">
        <f t="shared" si="32"/>
        <v>0</v>
      </c>
      <c r="G307" s="130">
        <f t="shared" si="33"/>
        <v>0</v>
      </c>
      <c r="H307" s="63">
        <v>0</v>
      </c>
      <c r="I307" s="64">
        <v>0</v>
      </c>
      <c r="J307" s="64">
        <f t="shared" si="34"/>
        <v>0</v>
      </c>
      <c r="K307" s="130" t="str">
        <f t="shared" si="37"/>
        <v/>
      </c>
      <c r="L307" s="63">
        <v>0</v>
      </c>
      <c r="M307" s="64">
        <v>0</v>
      </c>
      <c r="N307" s="64">
        <f t="shared" si="38"/>
        <v>0</v>
      </c>
      <c r="O307" s="130">
        <f t="shared" si="35"/>
        <v>0</v>
      </c>
      <c r="P307" s="64">
        <v>7</v>
      </c>
      <c r="Q307" s="64">
        <v>7</v>
      </c>
      <c r="R307" s="64">
        <f t="shared" si="36"/>
        <v>14</v>
      </c>
      <c r="S307" s="131">
        <f t="shared" si="39"/>
        <v>-1</v>
      </c>
    </row>
    <row r="308" spans="2:19" ht="16.5" x14ac:dyDescent="0.3">
      <c r="B308" s="129" t="s">
        <v>535</v>
      </c>
      <c r="C308" s="62" t="s">
        <v>365</v>
      </c>
      <c r="D308" s="63">
        <v>0</v>
      </c>
      <c r="E308" s="64">
        <v>0</v>
      </c>
      <c r="F308" s="64">
        <f t="shared" si="32"/>
        <v>0</v>
      </c>
      <c r="G308" s="130">
        <f t="shared" si="33"/>
        <v>0</v>
      </c>
      <c r="H308" s="63">
        <v>0</v>
      </c>
      <c r="I308" s="64">
        <v>0</v>
      </c>
      <c r="J308" s="64">
        <f t="shared" si="34"/>
        <v>0</v>
      </c>
      <c r="K308" s="130" t="str">
        <f t="shared" si="37"/>
        <v/>
      </c>
      <c r="L308" s="63">
        <v>0</v>
      </c>
      <c r="M308" s="64">
        <v>0</v>
      </c>
      <c r="N308" s="64">
        <f t="shared" si="38"/>
        <v>0</v>
      </c>
      <c r="O308" s="130">
        <f t="shared" si="35"/>
        <v>0</v>
      </c>
      <c r="P308" s="64">
        <v>6</v>
      </c>
      <c r="Q308" s="64">
        <v>6</v>
      </c>
      <c r="R308" s="64">
        <f t="shared" si="36"/>
        <v>12</v>
      </c>
      <c r="S308" s="131">
        <f t="shared" si="39"/>
        <v>-1</v>
      </c>
    </row>
    <row r="309" spans="2:19" ht="16.5" x14ac:dyDescent="0.3">
      <c r="B309" s="129" t="s">
        <v>535</v>
      </c>
      <c r="C309" s="62" t="s">
        <v>369</v>
      </c>
      <c r="D309" s="63">
        <v>0</v>
      </c>
      <c r="E309" s="64">
        <v>0</v>
      </c>
      <c r="F309" s="64">
        <f t="shared" si="32"/>
        <v>0</v>
      </c>
      <c r="G309" s="130">
        <f t="shared" si="33"/>
        <v>0</v>
      </c>
      <c r="H309" s="63">
        <v>5</v>
      </c>
      <c r="I309" s="64">
        <v>5</v>
      </c>
      <c r="J309" s="64">
        <f t="shared" si="34"/>
        <v>10</v>
      </c>
      <c r="K309" s="130">
        <f t="shared" si="37"/>
        <v>-1</v>
      </c>
      <c r="L309" s="63">
        <v>8</v>
      </c>
      <c r="M309" s="64">
        <v>8</v>
      </c>
      <c r="N309" s="64">
        <f t="shared" si="38"/>
        <v>16</v>
      </c>
      <c r="O309" s="130">
        <f t="shared" si="35"/>
        <v>2.3276205330288846E-7</v>
      </c>
      <c r="P309" s="64">
        <v>5</v>
      </c>
      <c r="Q309" s="64">
        <v>5</v>
      </c>
      <c r="R309" s="64">
        <f t="shared" si="36"/>
        <v>10</v>
      </c>
      <c r="S309" s="131">
        <f t="shared" si="39"/>
        <v>0.60000000000000009</v>
      </c>
    </row>
    <row r="310" spans="2:19" ht="16.5" x14ac:dyDescent="0.3">
      <c r="B310" s="129" t="s">
        <v>518</v>
      </c>
      <c r="C310" s="62" t="s">
        <v>334</v>
      </c>
      <c r="D310" s="63">
        <v>0</v>
      </c>
      <c r="E310" s="64">
        <v>0</v>
      </c>
      <c r="F310" s="64">
        <f t="shared" si="32"/>
        <v>0</v>
      </c>
      <c r="G310" s="130">
        <f t="shared" si="33"/>
        <v>0</v>
      </c>
      <c r="H310" s="63">
        <v>0</v>
      </c>
      <c r="I310" s="64">
        <v>0</v>
      </c>
      <c r="J310" s="64">
        <f t="shared" si="34"/>
        <v>0</v>
      </c>
      <c r="K310" s="130" t="str">
        <f t="shared" si="37"/>
        <v/>
      </c>
      <c r="L310" s="63">
        <v>0</v>
      </c>
      <c r="M310" s="64">
        <v>0</v>
      </c>
      <c r="N310" s="64">
        <f t="shared" si="38"/>
        <v>0</v>
      </c>
      <c r="O310" s="130">
        <f t="shared" si="35"/>
        <v>0</v>
      </c>
      <c r="P310" s="64">
        <v>4</v>
      </c>
      <c r="Q310" s="64">
        <v>4</v>
      </c>
      <c r="R310" s="64">
        <f t="shared" si="36"/>
        <v>8</v>
      </c>
      <c r="S310" s="131">
        <f t="shared" si="39"/>
        <v>-1</v>
      </c>
    </row>
    <row r="311" spans="2:19" ht="16.5" x14ac:dyDescent="0.3">
      <c r="B311" s="129" t="s">
        <v>527</v>
      </c>
      <c r="C311" s="62" t="s">
        <v>353</v>
      </c>
      <c r="D311" s="63">
        <v>0</v>
      </c>
      <c r="E311" s="64">
        <v>0</v>
      </c>
      <c r="F311" s="64">
        <f t="shared" si="32"/>
        <v>0</v>
      </c>
      <c r="G311" s="130">
        <f t="shared" si="33"/>
        <v>0</v>
      </c>
      <c r="H311" s="63">
        <v>0</v>
      </c>
      <c r="I311" s="64">
        <v>0</v>
      </c>
      <c r="J311" s="64">
        <f t="shared" si="34"/>
        <v>0</v>
      </c>
      <c r="K311" s="130" t="str">
        <f t="shared" si="37"/>
        <v/>
      </c>
      <c r="L311" s="63">
        <v>0</v>
      </c>
      <c r="M311" s="64">
        <v>0</v>
      </c>
      <c r="N311" s="64">
        <f t="shared" si="38"/>
        <v>0</v>
      </c>
      <c r="O311" s="130">
        <f t="shared" si="35"/>
        <v>0</v>
      </c>
      <c r="P311" s="64">
        <v>6</v>
      </c>
      <c r="Q311" s="64">
        <v>8</v>
      </c>
      <c r="R311" s="64">
        <f t="shared" si="36"/>
        <v>14</v>
      </c>
      <c r="S311" s="131">
        <f t="shared" si="39"/>
        <v>-1</v>
      </c>
    </row>
    <row r="312" spans="2:19" ht="16.5" x14ac:dyDescent="0.3">
      <c r="B312" s="129" t="s">
        <v>311</v>
      </c>
      <c r="C312" s="62" t="s">
        <v>311</v>
      </c>
      <c r="D312" s="63">
        <v>0</v>
      </c>
      <c r="E312" s="64">
        <v>0</v>
      </c>
      <c r="F312" s="64">
        <f t="shared" si="32"/>
        <v>0</v>
      </c>
      <c r="G312" s="130">
        <f t="shared" si="33"/>
        <v>0</v>
      </c>
      <c r="H312" s="63">
        <v>0</v>
      </c>
      <c r="I312" s="64">
        <v>0</v>
      </c>
      <c r="J312" s="64">
        <f t="shared" si="34"/>
        <v>0</v>
      </c>
      <c r="K312" s="130" t="str">
        <f t="shared" si="37"/>
        <v/>
      </c>
      <c r="L312" s="63">
        <v>0</v>
      </c>
      <c r="M312" s="64">
        <v>1</v>
      </c>
      <c r="N312" s="64">
        <f t="shared" si="38"/>
        <v>1</v>
      </c>
      <c r="O312" s="130">
        <f t="shared" si="35"/>
        <v>1.4547628331430529E-8</v>
      </c>
      <c r="P312" s="64">
        <v>0</v>
      </c>
      <c r="Q312" s="64">
        <v>0</v>
      </c>
      <c r="R312" s="64">
        <f t="shared" si="36"/>
        <v>0</v>
      </c>
      <c r="S312" s="131" t="str">
        <f t="shared" si="39"/>
        <v/>
      </c>
    </row>
    <row r="313" spans="2:19" ht="16.5" x14ac:dyDescent="0.3">
      <c r="B313" s="129" t="s">
        <v>497</v>
      </c>
      <c r="C313" s="62" t="s">
        <v>268</v>
      </c>
      <c r="D313" s="63">
        <v>0</v>
      </c>
      <c r="E313" s="64">
        <v>0</v>
      </c>
      <c r="F313" s="64">
        <f t="shared" si="32"/>
        <v>0</v>
      </c>
      <c r="G313" s="130">
        <f t="shared" si="33"/>
        <v>0</v>
      </c>
      <c r="H313" s="63">
        <v>0</v>
      </c>
      <c r="I313" s="64">
        <v>0</v>
      </c>
      <c r="J313" s="64">
        <f t="shared" si="34"/>
        <v>0</v>
      </c>
      <c r="K313" s="130" t="str">
        <f t="shared" si="37"/>
        <v/>
      </c>
      <c r="L313" s="63">
        <v>125</v>
      </c>
      <c r="M313" s="64">
        <v>127</v>
      </c>
      <c r="N313" s="64">
        <f t="shared" si="38"/>
        <v>252</v>
      </c>
      <c r="O313" s="130">
        <f t="shared" si="35"/>
        <v>3.6660023395204931E-6</v>
      </c>
      <c r="P313" s="64">
        <v>226</v>
      </c>
      <c r="Q313" s="64">
        <v>253</v>
      </c>
      <c r="R313" s="64">
        <f t="shared" si="36"/>
        <v>479</v>
      </c>
      <c r="S313" s="131">
        <f t="shared" si="39"/>
        <v>-0.47390396659707723</v>
      </c>
    </row>
    <row r="314" spans="2:19" ht="16.5" x14ac:dyDescent="0.3">
      <c r="B314" s="129" t="s">
        <v>508</v>
      </c>
      <c r="C314" s="62" t="s">
        <v>401</v>
      </c>
      <c r="D314" s="63">
        <v>0</v>
      </c>
      <c r="E314" s="64">
        <v>0</v>
      </c>
      <c r="F314" s="64">
        <f t="shared" si="32"/>
        <v>0</v>
      </c>
      <c r="G314" s="130">
        <f t="shared" si="33"/>
        <v>0</v>
      </c>
      <c r="H314" s="63">
        <v>0</v>
      </c>
      <c r="I314" s="64">
        <v>0</v>
      </c>
      <c r="J314" s="64">
        <f t="shared" si="34"/>
        <v>0</v>
      </c>
      <c r="K314" s="130" t="str">
        <f t="shared" si="37"/>
        <v/>
      </c>
      <c r="L314" s="63">
        <v>0</v>
      </c>
      <c r="M314" s="64">
        <v>0</v>
      </c>
      <c r="N314" s="64">
        <f t="shared" si="38"/>
        <v>0</v>
      </c>
      <c r="O314" s="130">
        <f t="shared" si="35"/>
        <v>0</v>
      </c>
      <c r="P314" s="64">
        <v>0</v>
      </c>
      <c r="Q314" s="64">
        <v>50</v>
      </c>
      <c r="R314" s="64">
        <f t="shared" si="36"/>
        <v>50</v>
      </c>
      <c r="S314" s="131">
        <f t="shared" si="39"/>
        <v>-1</v>
      </c>
    </row>
    <row r="315" spans="2:19" ht="16.5" x14ac:dyDescent="0.3">
      <c r="B315" s="129" t="s">
        <v>508</v>
      </c>
      <c r="C315" s="62" t="s">
        <v>314</v>
      </c>
      <c r="D315" s="63">
        <v>0</v>
      </c>
      <c r="E315" s="64">
        <v>0</v>
      </c>
      <c r="F315" s="64">
        <f t="shared" si="32"/>
        <v>0</v>
      </c>
      <c r="G315" s="130">
        <f t="shared" si="33"/>
        <v>0</v>
      </c>
      <c r="H315" s="63">
        <v>0</v>
      </c>
      <c r="I315" s="64">
        <v>0</v>
      </c>
      <c r="J315" s="64">
        <f t="shared" si="34"/>
        <v>0</v>
      </c>
      <c r="K315" s="130" t="str">
        <f t="shared" si="37"/>
        <v/>
      </c>
      <c r="L315" s="63">
        <v>0</v>
      </c>
      <c r="M315" s="64">
        <v>0</v>
      </c>
      <c r="N315" s="64">
        <f t="shared" si="38"/>
        <v>0</v>
      </c>
      <c r="O315" s="130">
        <f t="shared" si="35"/>
        <v>0</v>
      </c>
      <c r="P315" s="64">
        <v>26</v>
      </c>
      <c r="Q315" s="64">
        <v>17</v>
      </c>
      <c r="R315" s="64">
        <f t="shared" si="36"/>
        <v>43</v>
      </c>
      <c r="S315" s="131">
        <f t="shared" si="39"/>
        <v>-1</v>
      </c>
    </row>
    <row r="316" spans="2:19" ht="16.5" x14ac:dyDescent="0.3">
      <c r="B316" s="129" t="s">
        <v>536</v>
      </c>
      <c r="C316" s="62" t="s">
        <v>384</v>
      </c>
      <c r="D316" s="63">
        <v>0</v>
      </c>
      <c r="E316" s="64">
        <v>0</v>
      </c>
      <c r="F316" s="64">
        <f t="shared" si="32"/>
        <v>0</v>
      </c>
      <c r="G316" s="130">
        <f t="shared" si="33"/>
        <v>0</v>
      </c>
      <c r="H316" s="63">
        <v>5</v>
      </c>
      <c r="I316" s="64">
        <v>4</v>
      </c>
      <c r="J316" s="64">
        <f t="shared" si="34"/>
        <v>9</v>
      </c>
      <c r="K316" s="130">
        <f t="shared" si="37"/>
        <v>-1</v>
      </c>
      <c r="L316" s="63">
        <v>0</v>
      </c>
      <c r="M316" s="64">
        <v>0</v>
      </c>
      <c r="N316" s="64">
        <f t="shared" si="38"/>
        <v>0</v>
      </c>
      <c r="O316" s="130">
        <f t="shared" si="35"/>
        <v>0</v>
      </c>
      <c r="P316" s="64">
        <v>5</v>
      </c>
      <c r="Q316" s="64">
        <v>4</v>
      </c>
      <c r="R316" s="64">
        <f t="shared" si="36"/>
        <v>9</v>
      </c>
      <c r="S316" s="131">
        <f t="shared" si="39"/>
        <v>-1</v>
      </c>
    </row>
    <row r="317" spans="2:19" ht="16.5" x14ac:dyDescent="0.3">
      <c r="B317" s="129" t="s">
        <v>483</v>
      </c>
      <c r="C317" s="62" t="s">
        <v>402</v>
      </c>
      <c r="D317" s="63">
        <v>0</v>
      </c>
      <c r="E317" s="64">
        <v>0</v>
      </c>
      <c r="F317" s="64">
        <f t="shared" si="32"/>
        <v>0</v>
      </c>
      <c r="G317" s="130">
        <f t="shared" si="33"/>
        <v>0</v>
      </c>
      <c r="H317" s="63">
        <v>0</v>
      </c>
      <c r="I317" s="64">
        <v>0</v>
      </c>
      <c r="J317" s="64">
        <f t="shared" si="34"/>
        <v>0</v>
      </c>
      <c r="K317" s="130" t="str">
        <f t="shared" si="37"/>
        <v/>
      </c>
      <c r="L317" s="63">
        <v>0</v>
      </c>
      <c r="M317" s="64">
        <v>9</v>
      </c>
      <c r="N317" s="64">
        <f t="shared" si="38"/>
        <v>9</v>
      </c>
      <c r="O317" s="130">
        <f t="shared" si="35"/>
        <v>1.3092865498287475E-7</v>
      </c>
      <c r="P317" s="64">
        <v>0</v>
      </c>
      <c r="Q317" s="64">
        <v>0</v>
      </c>
      <c r="R317" s="64">
        <f t="shared" si="36"/>
        <v>0</v>
      </c>
      <c r="S317" s="131" t="str">
        <f t="shared" si="39"/>
        <v/>
      </c>
    </row>
    <row r="318" spans="2:19" ht="16.5" x14ac:dyDescent="0.3">
      <c r="B318" s="129" t="s">
        <v>483</v>
      </c>
      <c r="C318" s="62" t="s">
        <v>297</v>
      </c>
      <c r="D318" s="63">
        <v>0</v>
      </c>
      <c r="E318" s="64">
        <v>0</v>
      </c>
      <c r="F318" s="64">
        <f t="shared" si="32"/>
        <v>0</v>
      </c>
      <c r="G318" s="130">
        <f t="shared" si="33"/>
        <v>0</v>
      </c>
      <c r="H318" s="63">
        <v>0</v>
      </c>
      <c r="I318" s="64">
        <v>0</v>
      </c>
      <c r="J318" s="64">
        <f t="shared" si="34"/>
        <v>0</v>
      </c>
      <c r="K318" s="130" t="str">
        <f t="shared" si="37"/>
        <v/>
      </c>
      <c r="L318" s="63">
        <v>7</v>
      </c>
      <c r="M318" s="64">
        <v>11</v>
      </c>
      <c r="N318" s="64">
        <f t="shared" si="38"/>
        <v>18</v>
      </c>
      <c r="O318" s="130">
        <f t="shared" si="35"/>
        <v>2.6185730996574951E-7</v>
      </c>
      <c r="P318" s="64">
        <v>12</v>
      </c>
      <c r="Q318" s="64">
        <v>22</v>
      </c>
      <c r="R318" s="64">
        <f t="shared" si="36"/>
        <v>34</v>
      </c>
      <c r="S318" s="131">
        <f t="shared" si="39"/>
        <v>-0.47058823529411764</v>
      </c>
    </row>
    <row r="319" spans="2:19" ht="16.5" x14ac:dyDescent="0.3">
      <c r="B319" s="129" t="s">
        <v>487</v>
      </c>
      <c r="C319" s="62" t="s">
        <v>243</v>
      </c>
      <c r="D319" s="63">
        <v>0</v>
      </c>
      <c r="E319" s="64">
        <v>0</v>
      </c>
      <c r="F319" s="64">
        <f t="shared" si="32"/>
        <v>0</v>
      </c>
      <c r="G319" s="130">
        <f t="shared" si="33"/>
        <v>0</v>
      </c>
      <c r="H319" s="63">
        <v>0</v>
      </c>
      <c r="I319" s="64">
        <v>0</v>
      </c>
      <c r="J319" s="64">
        <f t="shared" si="34"/>
        <v>0</v>
      </c>
      <c r="K319" s="130" t="str">
        <f t="shared" si="37"/>
        <v/>
      </c>
      <c r="L319" s="63">
        <v>5</v>
      </c>
      <c r="M319" s="64">
        <v>14</v>
      </c>
      <c r="N319" s="64">
        <f t="shared" si="38"/>
        <v>19</v>
      </c>
      <c r="O319" s="130">
        <f t="shared" si="35"/>
        <v>2.7640493829718001E-7</v>
      </c>
      <c r="P319" s="64">
        <v>8</v>
      </c>
      <c r="Q319" s="64">
        <v>15</v>
      </c>
      <c r="R319" s="64">
        <f t="shared" si="36"/>
        <v>23</v>
      </c>
      <c r="S319" s="131">
        <f t="shared" si="39"/>
        <v>-0.17391304347826086</v>
      </c>
    </row>
    <row r="320" spans="2:19" ht="16.5" x14ac:dyDescent="0.3">
      <c r="B320" s="129" t="s">
        <v>510</v>
      </c>
      <c r="C320" s="62" t="s">
        <v>317</v>
      </c>
      <c r="D320" s="63">
        <v>0</v>
      </c>
      <c r="E320" s="64">
        <v>0</v>
      </c>
      <c r="F320" s="64">
        <f t="shared" si="32"/>
        <v>0</v>
      </c>
      <c r="G320" s="130">
        <f t="shared" si="33"/>
        <v>0</v>
      </c>
      <c r="H320" s="63">
        <v>0</v>
      </c>
      <c r="I320" s="64">
        <v>0</v>
      </c>
      <c r="J320" s="64">
        <f t="shared" si="34"/>
        <v>0</v>
      </c>
      <c r="K320" s="130" t="str">
        <f t="shared" si="37"/>
        <v/>
      </c>
      <c r="L320" s="63">
        <v>4</v>
      </c>
      <c r="M320" s="64">
        <v>9</v>
      </c>
      <c r="N320" s="64">
        <f t="shared" si="38"/>
        <v>13</v>
      </c>
      <c r="O320" s="130">
        <f t="shared" si="35"/>
        <v>1.8911916830859685E-7</v>
      </c>
      <c r="P320" s="64">
        <v>19</v>
      </c>
      <c r="Q320" s="64">
        <v>19</v>
      </c>
      <c r="R320" s="64">
        <f t="shared" si="36"/>
        <v>38</v>
      </c>
      <c r="S320" s="131">
        <f t="shared" si="39"/>
        <v>-0.65789473684210531</v>
      </c>
    </row>
    <row r="321" spans="2:19" ht="16.5" x14ac:dyDescent="0.3">
      <c r="B321" s="129" t="s">
        <v>446</v>
      </c>
      <c r="C321" s="62" t="s">
        <v>234</v>
      </c>
      <c r="D321" s="63">
        <v>0</v>
      </c>
      <c r="E321" s="64">
        <v>0</v>
      </c>
      <c r="F321" s="64">
        <f t="shared" si="32"/>
        <v>0</v>
      </c>
      <c r="G321" s="130">
        <f t="shared" si="33"/>
        <v>0</v>
      </c>
      <c r="H321" s="63">
        <v>0</v>
      </c>
      <c r="I321" s="64">
        <v>0</v>
      </c>
      <c r="J321" s="64">
        <f t="shared" si="34"/>
        <v>0</v>
      </c>
      <c r="K321" s="130" t="str">
        <f t="shared" si="37"/>
        <v/>
      </c>
      <c r="L321" s="63">
        <v>6</v>
      </c>
      <c r="M321" s="64">
        <v>0</v>
      </c>
      <c r="N321" s="64">
        <f t="shared" si="38"/>
        <v>6</v>
      </c>
      <c r="O321" s="130">
        <f t="shared" si="35"/>
        <v>8.7285769988583165E-8</v>
      </c>
      <c r="P321" s="64">
        <v>0</v>
      </c>
      <c r="Q321" s="64">
        <v>0</v>
      </c>
      <c r="R321" s="64">
        <f t="shared" si="36"/>
        <v>0</v>
      </c>
      <c r="S321" s="131" t="str">
        <f t="shared" si="39"/>
        <v/>
      </c>
    </row>
    <row r="322" spans="2:19" ht="16.5" x14ac:dyDescent="0.3">
      <c r="B322" s="129" t="s">
        <v>220</v>
      </c>
      <c r="C322" s="62" t="s">
        <v>151</v>
      </c>
      <c r="D322" s="63">
        <v>0</v>
      </c>
      <c r="E322" s="64">
        <v>0</v>
      </c>
      <c r="F322" s="64">
        <f t="shared" si="32"/>
        <v>0</v>
      </c>
      <c r="G322" s="130">
        <f t="shared" si="33"/>
        <v>0</v>
      </c>
      <c r="H322" s="63">
        <v>0</v>
      </c>
      <c r="I322" s="64">
        <v>0</v>
      </c>
      <c r="J322" s="64">
        <f t="shared" si="34"/>
        <v>0</v>
      </c>
      <c r="K322" s="130" t="str">
        <f t="shared" si="37"/>
        <v/>
      </c>
      <c r="L322" s="63">
        <v>0</v>
      </c>
      <c r="M322" s="64">
        <v>0</v>
      </c>
      <c r="N322" s="64">
        <f t="shared" si="38"/>
        <v>0</v>
      </c>
      <c r="O322" s="130">
        <f t="shared" si="35"/>
        <v>0</v>
      </c>
      <c r="P322" s="64">
        <v>0</v>
      </c>
      <c r="Q322" s="64">
        <v>4</v>
      </c>
      <c r="R322" s="64">
        <f t="shared" si="36"/>
        <v>4</v>
      </c>
      <c r="S322" s="131">
        <f t="shared" si="39"/>
        <v>-1</v>
      </c>
    </row>
    <row r="323" spans="2:19" ht="16.5" x14ac:dyDescent="0.3">
      <c r="B323" s="129" t="s">
        <v>220</v>
      </c>
      <c r="C323" s="62" t="s">
        <v>403</v>
      </c>
      <c r="D323" s="63">
        <v>0</v>
      </c>
      <c r="E323" s="64">
        <v>0</v>
      </c>
      <c r="F323" s="64">
        <f t="shared" si="32"/>
        <v>0</v>
      </c>
      <c r="G323" s="130">
        <f t="shared" si="33"/>
        <v>0</v>
      </c>
      <c r="H323" s="63">
        <v>0</v>
      </c>
      <c r="I323" s="64">
        <v>0</v>
      </c>
      <c r="J323" s="64">
        <f t="shared" si="34"/>
        <v>0</v>
      </c>
      <c r="K323" s="130" t="str">
        <f t="shared" si="37"/>
        <v/>
      </c>
      <c r="L323" s="63">
        <v>17</v>
      </c>
      <c r="M323" s="64">
        <v>0</v>
      </c>
      <c r="N323" s="64">
        <f t="shared" si="38"/>
        <v>17</v>
      </c>
      <c r="O323" s="130">
        <f t="shared" si="35"/>
        <v>2.4730968163431896E-7</v>
      </c>
      <c r="P323" s="64">
        <v>0</v>
      </c>
      <c r="Q323" s="64">
        <v>0</v>
      </c>
      <c r="R323" s="64">
        <f t="shared" si="36"/>
        <v>0</v>
      </c>
      <c r="S323" s="131" t="str">
        <f t="shared" si="39"/>
        <v/>
      </c>
    </row>
    <row r="324" spans="2:19" ht="16.5" x14ac:dyDescent="0.3">
      <c r="B324" s="129" t="s">
        <v>220</v>
      </c>
      <c r="C324" s="62" t="s">
        <v>235</v>
      </c>
      <c r="D324" s="63">
        <v>0</v>
      </c>
      <c r="E324" s="64">
        <v>0</v>
      </c>
      <c r="F324" s="64">
        <f t="shared" si="32"/>
        <v>0</v>
      </c>
      <c r="G324" s="130">
        <f t="shared" si="33"/>
        <v>0</v>
      </c>
      <c r="H324" s="63">
        <v>3</v>
      </c>
      <c r="I324" s="64">
        <v>4</v>
      </c>
      <c r="J324" s="64">
        <f t="shared" si="34"/>
        <v>7</v>
      </c>
      <c r="K324" s="130">
        <f t="shared" si="37"/>
        <v>-1</v>
      </c>
      <c r="L324" s="63">
        <v>90</v>
      </c>
      <c r="M324" s="64">
        <v>104</v>
      </c>
      <c r="N324" s="64">
        <f t="shared" si="38"/>
        <v>194</v>
      </c>
      <c r="O324" s="130">
        <f t="shared" si="35"/>
        <v>2.8222398962975226E-6</v>
      </c>
      <c r="P324" s="64">
        <v>55</v>
      </c>
      <c r="Q324" s="64">
        <v>58</v>
      </c>
      <c r="R324" s="64">
        <f t="shared" si="36"/>
        <v>113</v>
      </c>
      <c r="S324" s="131">
        <f t="shared" si="39"/>
        <v>0.7168141592920354</v>
      </c>
    </row>
    <row r="325" spans="2:19" ht="16.5" x14ac:dyDescent="0.3">
      <c r="B325" s="129" t="s">
        <v>220</v>
      </c>
      <c r="C325" s="62" t="s">
        <v>220</v>
      </c>
      <c r="D325" s="63">
        <v>0</v>
      </c>
      <c r="E325" s="64">
        <v>0</v>
      </c>
      <c r="F325" s="64">
        <f t="shared" si="32"/>
        <v>0</v>
      </c>
      <c r="G325" s="130">
        <f t="shared" si="33"/>
        <v>0</v>
      </c>
      <c r="H325" s="63">
        <v>0</v>
      </c>
      <c r="I325" s="64">
        <v>0</v>
      </c>
      <c r="J325" s="64">
        <f t="shared" si="34"/>
        <v>0</v>
      </c>
      <c r="K325" s="130" t="str">
        <f t="shared" si="37"/>
        <v/>
      </c>
      <c r="L325" s="63">
        <v>0</v>
      </c>
      <c r="M325" s="64">
        <v>0</v>
      </c>
      <c r="N325" s="64">
        <f t="shared" si="38"/>
        <v>0</v>
      </c>
      <c r="O325" s="130">
        <f t="shared" si="35"/>
        <v>0</v>
      </c>
      <c r="P325" s="64">
        <v>6</v>
      </c>
      <c r="Q325" s="64">
        <v>6</v>
      </c>
      <c r="R325" s="64">
        <f t="shared" si="36"/>
        <v>12</v>
      </c>
      <c r="S325" s="131">
        <f t="shared" si="39"/>
        <v>-1</v>
      </c>
    </row>
    <row r="326" spans="2:19" ht="16.5" x14ac:dyDescent="0.3">
      <c r="B326" s="129" t="s">
        <v>220</v>
      </c>
      <c r="C326" s="62" t="s">
        <v>287</v>
      </c>
      <c r="D326" s="63">
        <v>0</v>
      </c>
      <c r="E326" s="64">
        <v>0</v>
      </c>
      <c r="F326" s="64">
        <f t="shared" si="32"/>
        <v>0</v>
      </c>
      <c r="G326" s="130">
        <f t="shared" si="33"/>
        <v>0</v>
      </c>
      <c r="H326" s="63">
        <v>0</v>
      </c>
      <c r="I326" s="64">
        <v>0</v>
      </c>
      <c r="J326" s="64">
        <f t="shared" si="34"/>
        <v>0</v>
      </c>
      <c r="K326" s="130" t="str">
        <f t="shared" si="37"/>
        <v/>
      </c>
      <c r="L326" s="63">
        <v>5</v>
      </c>
      <c r="M326" s="64">
        <v>5</v>
      </c>
      <c r="N326" s="64">
        <f t="shared" si="38"/>
        <v>10</v>
      </c>
      <c r="O326" s="130">
        <f t="shared" si="35"/>
        <v>1.4547628331430528E-7</v>
      </c>
      <c r="P326" s="64">
        <v>0</v>
      </c>
      <c r="Q326" s="64">
        <v>0</v>
      </c>
      <c r="R326" s="64">
        <f t="shared" si="36"/>
        <v>0</v>
      </c>
      <c r="S326" s="131" t="str">
        <f t="shared" si="39"/>
        <v/>
      </c>
    </row>
    <row r="327" spans="2:19" ht="16.5" x14ac:dyDescent="0.3">
      <c r="B327" s="129" t="s">
        <v>498</v>
      </c>
      <c r="C327" s="62" t="s">
        <v>269</v>
      </c>
      <c r="D327" s="63">
        <v>0</v>
      </c>
      <c r="E327" s="64">
        <v>0</v>
      </c>
      <c r="F327" s="64">
        <f t="shared" ref="F327:F359" si="40">E327+D327</f>
        <v>0</v>
      </c>
      <c r="G327" s="130">
        <f>F327/$F$7</f>
        <v>0</v>
      </c>
      <c r="H327" s="63">
        <v>0</v>
      </c>
      <c r="I327" s="64">
        <v>0</v>
      </c>
      <c r="J327" s="64">
        <f t="shared" ref="J327:J359" si="41">I327+H327</f>
        <v>0</v>
      </c>
      <c r="K327" s="130" t="str">
        <f t="shared" si="37"/>
        <v/>
      </c>
      <c r="L327" s="63">
        <v>32</v>
      </c>
      <c r="M327" s="64">
        <v>32</v>
      </c>
      <c r="N327" s="64">
        <f t="shared" si="38"/>
        <v>64</v>
      </c>
      <c r="O327" s="130">
        <f>N327/$N$7</f>
        <v>9.3104821321155383E-7</v>
      </c>
      <c r="P327" s="64">
        <v>2</v>
      </c>
      <c r="Q327" s="64">
        <v>2</v>
      </c>
      <c r="R327" s="64">
        <f t="shared" ref="R327:R359" si="42">Q327+P327</f>
        <v>4</v>
      </c>
      <c r="S327" s="131">
        <f t="shared" si="39"/>
        <v>15</v>
      </c>
    </row>
    <row r="328" spans="2:19" ht="16.5" x14ac:dyDescent="0.3">
      <c r="B328" s="129" t="s">
        <v>468</v>
      </c>
      <c r="C328" s="62" t="s">
        <v>250</v>
      </c>
      <c r="D328" s="63">
        <v>0</v>
      </c>
      <c r="E328" s="64">
        <v>0</v>
      </c>
      <c r="F328" s="64">
        <f t="shared" si="40"/>
        <v>0</v>
      </c>
      <c r="G328" s="130">
        <f>F328/$F$7</f>
        <v>0</v>
      </c>
      <c r="H328" s="63">
        <v>0</v>
      </c>
      <c r="I328" s="64">
        <v>0</v>
      </c>
      <c r="J328" s="64">
        <f t="shared" si="41"/>
        <v>0</v>
      </c>
      <c r="K328" s="130" t="str">
        <f t="shared" ref="K328:K359" si="43">IFERROR(F328/J328-1,"")</f>
        <v/>
      </c>
      <c r="L328" s="63">
        <v>4</v>
      </c>
      <c r="M328" s="64">
        <v>4</v>
      </c>
      <c r="N328" s="64">
        <f t="shared" ref="N328:N359" si="44">M328+L328</f>
        <v>8</v>
      </c>
      <c r="O328" s="130">
        <f>N328/$N$7</f>
        <v>1.1638102665144423E-7</v>
      </c>
      <c r="P328" s="64">
        <v>6</v>
      </c>
      <c r="Q328" s="64">
        <v>8</v>
      </c>
      <c r="R328" s="64">
        <f t="shared" si="42"/>
        <v>14</v>
      </c>
      <c r="S328" s="131">
        <f t="shared" ref="S328:S359" si="45">IFERROR(N328/R328-1,"")</f>
        <v>-0.4285714285714286</v>
      </c>
    </row>
    <row r="329" spans="2:19" ht="16.5" x14ac:dyDescent="0.3">
      <c r="B329" s="129" t="s">
        <v>468</v>
      </c>
      <c r="C329" s="62" t="s">
        <v>351</v>
      </c>
      <c r="D329" s="63">
        <v>0</v>
      </c>
      <c r="E329" s="64">
        <v>0</v>
      </c>
      <c r="F329" s="64">
        <f t="shared" si="40"/>
        <v>0</v>
      </c>
      <c r="G329" s="130">
        <f>F329/$F$7</f>
        <v>0</v>
      </c>
      <c r="H329" s="63">
        <v>0</v>
      </c>
      <c r="I329" s="64">
        <v>0</v>
      </c>
      <c r="J329" s="64">
        <f t="shared" si="41"/>
        <v>0</v>
      </c>
      <c r="K329" s="130" t="str">
        <f t="shared" si="43"/>
        <v/>
      </c>
      <c r="L329" s="63">
        <v>0</v>
      </c>
      <c r="M329" s="64">
        <v>0</v>
      </c>
      <c r="N329" s="64">
        <f t="shared" si="44"/>
        <v>0</v>
      </c>
      <c r="O329" s="130">
        <f>N329/$N$7</f>
        <v>0</v>
      </c>
      <c r="P329" s="64">
        <v>1</v>
      </c>
      <c r="Q329" s="64">
        <v>2</v>
      </c>
      <c r="R329" s="64">
        <f t="shared" si="42"/>
        <v>3</v>
      </c>
      <c r="S329" s="131">
        <f t="shared" si="45"/>
        <v>-1</v>
      </c>
    </row>
    <row r="330" spans="2:19" ht="16.5" x14ac:dyDescent="0.3">
      <c r="B330" s="129" t="s">
        <v>468</v>
      </c>
      <c r="C330" s="62" t="s">
        <v>165</v>
      </c>
      <c r="D330" s="63">
        <v>0</v>
      </c>
      <c r="E330" s="64">
        <v>0</v>
      </c>
      <c r="F330" s="64">
        <f t="shared" si="40"/>
        <v>0</v>
      </c>
      <c r="G330" s="130">
        <f>F330/$F$7</f>
        <v>0</v>
      </c>
      <c r="H330" s="63">
        <v>0</v>
      </c>
      <c r="I330" s="64">
        <v>0</v>
      </c>
      <c r="J330" s="64">
        <f t="shared" si="41"/>
        <v>0</v>
      </c>
      <c r="K330" s="130" t="str">
        <f t="shared" si="43"/>
        <v/>
      </c>
      <c r="L330" s="63">
        <v>33</v>
      </c>
      <c r="M330" s="64">
        <v>44</v>
      </c>
      <c r="N330" s="64">
        <f t="shared" si="44"/>
        <v>77</v>
      </c>
      <c r="O330" s="130">
        <f>N330/$N$7</f>
        <v>1.1201673815201507E-6</v>
      </c>
      <c r="P330" s="64">
        <v>108</v>
      </c>
      <c r="Q330" s="64">
        <v>115</v>
      </c>
      <c r="R330" s="64">
        <f t="shared" si="42"/>
        <v>223</v>
      </c>
      <c r="S330" s="131">
        <f t="shared" si="45"/>
        <v>-0.6547085201793722</v>
      </c>
    </row>
    <row r="331" spans="2:19" ht="16.5" x14ac:dyDescent="0.3">
      <c r="B331" s="129" t="s">
        <v>249</v>
      </c>
      <c r="C331" s="62" t="s">
        <v>337</v>
      </c>
      <c r="D331" s="63">
        <v>0</v>
      </c>
      <c r="E331" s="64">
        <v>0</v>
      </c>
      <c r="F331" s="64">
        <f t="shared" si="40"/>
        <v>0</v>
      </c>
      <c r="G331" s="130">
        <f>F331/$F$7</f>
        <v>0</v>
      </c>
      <c r="H331" s="63">
        <v>0</v>
      </c>
      <c r="I331" s="64">
        <v>0</v>
      </c>
      <c r="J331" s="64">
        <f t="shared" si="41"/>
        <v>0</v>
      </c>
      <c r="K331" s="130" t="str">
        <f t="shared" si="43"/>
        <v/>
      </c>
      <c r="L331" s="63">
        <v>0</v>
      </c>
      <c r="M331" s="64">
        <v>0</v>
      </c>
      <c r="N331" s="64">
        <f t="shared" si="44"/>
        <v>0</v>
      </c>
      <c r="O331" s="130">
        <f>N331/$N$7</f>
        <v>0</v>
      </c>
      <c r="P331" s="64">
        <v>3</v>
      </c>
      <c r="Q331" s="64">
        <v>3</v>
      </c>
      <c r="R331" s="64">
        <f t="shared" si="42"/>
        <v>6</v>
      </c>
      <c r="S331" s="131">
        <f t="shared" si="45"/>
        <v>-1</v>
      </c>
    </row>
    <row r="332" spans="2:19" ht="16.5" x14ac:dyDescent="0.3">
      <c r="B332" s="129" t="s">
        <v>496</v>
      </c>
      <c r="C332" s="62" t="s">
        <v>362</v>
      </c>
      <c r="D332" s="63">
        <v>0</v>
      </c>
      <c r="E332" s="64">
        <v>0</v>
      </c>
      <c r="F332" s="64">
        <f t="shared" si="40"/>
        <v>0</v>
      </c>
      <c r="G332" s="130">
        <f>F332/$F$7</f>
        <v>0</v>
      </c>
      <c r="H332" s="63">
        <v>0</v>
      </c>
      <c r="I332" s="64">
        <v>0</v>
      </c>
      <c r="J332" s="64">
        <f t="shared" si="41"/>
        <v>0</v>
      </c>
      <c r="K332" s="130" t="str">
        <f t="shared" si="43"/>
        <v/>
      </c>
      <c r="L332" s="63">
        <v>0</v>
      </c>
      <c r="M332" s="64">
        <v>3</v>
      </c>
      <c r="N332" s="64">
        <f t="shared" si="44"/>
        <v>3</v>
      </c>
      <c r="O332" s="130">
        <f>N332/$N$7</f>
        <v>4.3642884994291582E-8</v>
      </c>
      <c r="P332" s="64">
        <v>0</v>
      </c>
      <c r="Q332" s="64">
        <v>0</v>
      </c>
      <c r="R332" s="64">
        <f t="shared" si="42"/>
        <v>0</v>
      </c>
      <c r="S332" s="131" t="str">
        <f t="shared" si="45"/>
        <v/>
      </c>
    </row>
    <row r="333" spans="2:19" ht="16.5" x14ac:dyDescent="0.3">
      <c r="B333" s="129" t="s">
        <v>519</v>
      </c>
      <c r="C333" s="62" t="s">
        <v>335</v>
      </c>
      <c r="D333" s="63">
        <v>0</v>
      </c>
      <c r="E333" s="64">
        <v>0</v>
      </c>
      <c r="F333" s="64">
        <f t="shared" si="40"/>
        <v>0</v>
      </c>
      <c r="G333" s="130">
        <f>F333/$F$7</f>
        <v>0</v>
      </c>
      <c r="H333" s="63">
        <v>0</v>
      </c>
      <c r="I333" s="64">
        <v>0</v>
      </c>
      <c r="J333" s="64">
        <f t="shared" si="41"/>
        <v>0</v>
      </c>
      <c r="K333" s="130" t="str">
        <f t="shared" si="43"/>
        <v/>
      </c>
      <c r="L333" s="63">
        <v>0</v>
      </c>
      <c r="M333" s="64">
        <v>0</v>
      </c>
      <c r="N333" s="64">
        <f t="shared" si="44"/>
        <v>0</v>
      </c>
      <c r="O333" s="130">
        <f>N333/$N$7</f>
        <v>0</v>
      </c>
      <c r="P333" s="64">
        <v>4</v>
      </c>
      <c r="Q333" s="64">
        <v>4</v>
      </c>
      <c r="R333" s="64">
        <f t="shared" si="42"/>
        <v>8</v>
      </c>
      <c r="S333" s="131">
        <f t="shared" si="45"/>
        <v>-1</v>
      </c>
    </row>
    <row r="334" spans="2:19" ht="16.5" x14ac:dyDescent="0.3">
      <c r="B334" s="129" t="s">
        <v>111</v>
      </c>
      <c r="C334" s="62" t="s">
        <v>302</v>
      </c>
      <c r="D334" s="63">
        <v>0</v>
      </c>
      <c r="E334" s="64">
        <v>0</v>
      </c>
      <c r="F334" s="64">
        <f t="shared" si="40"/>
        <v>0</v>
      </c>
      <c r="G334" s="130">
        <f>F334/$F$7</f>
        <v>0</v>
      </c>
      <c r="H334" s="63">
        <v>0</v>
      </c>
      <c r="I334" s="64">
        <v>0</v>
      </c>
      <c r="J334" s="64">
        <f t="shared" si="41"/>
        <v>0</v>
      </c>
      <c r="K334" s="130" t="str">
        <f t="shared" si="43"/>
        <v/>
      </c>
      <c r="L334" s="63">
        <v>2</v>
      </c>
      <c r="M334" s="64">
        <v>2</v>
      </c>
      <c r="N334" s="64">
        <f t="shared" si="44"/>
        <v>4</v>
      </c>
      <c r="O334" s="130">
        <f>N334/$N$7</f>
        <v>5.8190513325722114E-8</v>
      </c>
      <c r="P334" s="64">
        <v>0</v>
      </c>
      <c r="Q334" s="64">
        <v>0</v>
      </c>
      <c r="R334" s="64">
        <f t="shared" si="42"/>
        <v>0</v>
      </c>
      <c r="S334" s="131" t="str">
        <f t="shared" si="45"/>
        <v/>
      </c>
    </row>
    <row r="335" spans="2:19" ht="16.5" x14ac:dyDescent="0.3">
      <c r="B335" s="129" t="s">
        <v>111</v>
      </c>
      <c r="C335" s="62" t="s">
        <v>367</v>
      </c>
      <c r="D335" s="63">
        <v>0</v>
      </c>
      <c r="E335" s="64">
        <v>0</v>
      </c>
      <c r="F335" s="64">
        <f t="shared" si="40"/>
        <v>0</v>
      </c>
      <c r="G335" s="130">
        <f>F335/$F$7</f>
        <v>0</v>
      </c>
      <c r="H335" s="63">
        <v>0</v>
      </c>
      <c r="I335" s="64">
        <v>0</v>
      </c>
      <c r="J335" s="64">
        <f t="shared" si="41"/>
        <v>0</v>
      </c>
      <c r="K335" s="130" t="str">
        <f t="shared" si="43"/>
        <v/>
      </c>
      <c r="L335" s="63">
        <v>0</v>
      </c>
      <c r="M335" s="64">
        <v>0</v>
      </c>
      <c r="N335" s="64">
        <f t="shared" si="44"/>
        <v>0</v>
      </c>
      <c r="O335" s="130">
        <f>N335/$N$7</f>
        <v>0</v>
      </c>
      <c r="P335" s="64">
        <v>2</v>
      </c>
      <c r="Q335" s="64">
        <v>2</v>
      </c>
      <c r="R335" s="64">
        <f t="shared" si="42"/>
        <v>4</v>
      </c>
      <c r="S335" s="131">
        <f t="shared" si="45"/>
        <v>-1</v>
      </c>
    </row>
    <row r="336" spans="2:19" ht="16.5" x14ac:dyDescent="0.3">
      <c r="B336" s="129" t="s">
        <v>525</v>
      </c>
      <c r="C336" s="62" t="s">
        <v>349</v>
      </c>
      <c r="D336" s="63">
        <v>0</v>
      </c>
      <c r="E336" s="64">
        <v>0</v>
      </c>
      <c r="F336" s="64">
        <f t="shared" si="40"/>
        <v>0</v>
      </c>
      <c r="G336" s="130">
        <f>F336/$F$7</f>
        <v>0</v>
      </c>
      <c r="H336" s="63">
        <v>0</v>
      </c>
      <c r="I336" s="64">
        <v>0</v>
      </c>
      <c r="J336" s="64">
        <f t="shared" si="41"/>
        <v>0</v>
      </c>
      <c r="K336" s="130" t="str">
        <f t="shared" si="43"/>
        <v/>
      </c>
      <c r="L336" s="63">
        <v>0</v>
      </c>
      <c r="M336" s="64">
        <v>0</v>
      </c>
      <c r="N336" s="64">
        <f t="shared" si="44"/>
        <v>0</v>
      </c>
      <c r="O336" s="130">
        <f>N336/$N$7</f>
        <v>0</v>
      </c>
      <c r="P336" s="64">
        <v>2</v>
      </c>
      <c r="Q336" s="64">
        <v>2</v>
      </c>
      <c r="R336" s="64">
        <f t="shared" si="42"/>
        <v>4</v>
      </c>
      <c r="S336" s="131">
        <f t="shared" si="45"/>
        <v>-1</v>
      </c>
    </row>
    <row r="337" spans="2:19" ht="16.5" x14ac:dyDescent="0.3">
      <c r="B337" s="129" t="s">
        <v>416</v>
      </c>
      <c r="C337" s="62" t="s">
        <v>352</v>
      </c>
      <c r="D337" s="63">
        <v>0</v>
      </c>
      <c r="E337" s="64">
        <v>0</v>
      </c>
      <c r="F337" s="64">
        <f t="shared" si="40"/>
        <v>0</v>
      </c>
      <c r="G337" s="130">
        <f>F337/$F$7</f>
        <v>0</v>
      </c>
      <c r="H337" s="63">
        <v>0</v>
      </c>
      <c r="I337" s="64">
        <v>0</v>
      </c>
      <c r="J337" s="64">
        <f t="shared" si="41"/>
        <v>0</v>
      </c>
      <c r="K337" s="130" t="str">
        <f t="shared" si="43"/>
        <v/>
      </c>
      <c r="L337" s="63">
        <v>0</v>
      </c>
      <c r="M337" s="64">
        <v>0</v>
      </c>
      <c r="N337" s="64">
        <f t="shared" si="44"/>
        <v>0</v>
      </c>
      <c r="O337" s="130">
        <f>N337/$N$7</f>
        <v>0</v>
      </c>
      <c r="P337" s="64">
        <v>0</v>
      </c>
      <c r="Q337" s="64">
        <v>3</v>
      </c>
      <c r="R337" s="64">
        <f t="shared" si="42"/>
        <v>3</v>
      </c>
      <c r="S337" s="131">
        <f t="shared" si="45"/>
        <v>-1</v>
      </c>
    </row>
    <row r="338" spans="2:19" ht="16.5" x14ac:dyDescent="0.3">
      <c r="B338" s="129" t="s">
        <v>521</v>
      </c>
      <c r="C338" s="62" t="s">
        <v>338</v>
      </c>
      <c r="D338" s="63">
        <v>0</v>
      </c>
      <c r="E338" s="64">
        <v>0</v>
      </c>
      <c r="F338" s="64">
        <f t="shared" si="40"/>
        <v>0</v>
      </c>
      <c r="G338" s="130">
        <f>F338/$F$7</f>
        <v>0</v>
      </c>
      <c r="H338" s="63">
        <v>0</v>
      </c>
      <c r="I338" s="64">
        <v>0</v>
      </c>
      <c r="J338" s="64">
        <f t="shared" si="41"/>
        <v>0</v>
      </c>
      <c r="K338" s="130" t="str">
        <f t="shared" si="43"/>
        <v/>
      </c>
      <c r="L338" s="63">
        <v>0</v>
      </c>
      <c r="M338" s="64">
        <v>0</v>
      </c>
      <c r="N338" s="64">
        <f t="shared" si="44"/>
        <v>0</v>
      </c>
      <c r="O338" s="130">
        <f>N338/$N$7</f>
        <v>0</v>
      </c>
      <c r="P338" s="64">
        <v>1</v>
      </c>
      <c r="Q338" s="64">
        <v>5</v>
      </c>
      <c r="R338" s="64">
        <f t="shared" si="42"/>
        <v>6</v>
      </c>
      <c r="S338" s="131">
        <f t="shared" si="45"/>
        <v>-1</v>
      </c>
    </row>
    <row r="339" spans="2:19" ht="16.5" x14ac:dyDescent="0.3">
      <c r="B339" s="129" t="s">
        <v>327</v>
      </c>
      <c r="C339" s="62" t="s">
        <v>327</v>
      </c>
      <c r="D339" s="63">
        <v>0</v>
      </c>
      <c r="E339" s="64">
        <v>0</v>
      </c>
      <c r="F339" s="64">
        <f t="shared" si="40"/>
        <v>0</v>
      </c>
      <c r="G339" s="130">
        <f>F339/$F$7</f>
        <v>0</v>
      </c>
      <c r="H339" s="63">
        <v>0</v>
      </c>
      <c r="I339" s="64">
        <v>0</v>
      </c>
      <c r="J339" s="64">
        <f t="shared" si="41"/>
        <v>0</v>
      </c>
      <c r="K339" s="130" t="str">
        <f t="shared" si="43"/>
        <v/>
      </c>
      <c r="L339" s="63">
        <v>0</v>
      </c>
      <c r="M339" s="64">
        <v>0</v>
      </c>
      <c r="N339" s="64">
        <f t="shared" si="44"/>
        <v>0</v>
      </c>
      <c r="O339" s="130">
        <f>N339/$N$7</f>
        <v>0</v>
      </c>
      <c r="P339" s="64">
        <v>8</v>
      </c>
      <c r="Q339" s="64">
        <v>5</v>
      </c>
      <c r="R339" s="64">
        <f t="shared" si="42"/>
        <v>13</v>
      </c>
      <c r="S339" s="131">
        <f t="shared" si="45"/>
        <v>-1</v>
      </c>
    </row>
    <row r="340" spans="2:19" ht="16.5" x14ac:dyDescent="0.3">
      <c r="B340" s="129" t="s">
        <v>128</v>
      </c>
      <c r="C340" s="62" t="s">
        <v>379</v>
      </c>
      <c r="D340" s="63">
        <v>0</v>
      </c>
      <c r="E340" s="64">
        <v>0</v>
      </c>
      <c r="F340" s="64">
        <f t="shared" si="40"/>
        <v>0</v>
      </c>
      <c r="G340" s="130">
        <f>F340/$F$7</f>
        <v>0</v>
      </c>
      <c r="H340" s="63">
        <v>0</v>
      </c>
      <c r="I340" s="64">
        <v>0</v>
      </c>
      <c r="J340" s="64">
        <f t="shared" si="41"/>
        <v>0</v>
      </c>
      <c r="K340" s="130" t="str">
        <f t="shared" si="43"/>
        <v/>
      </c>
      <c r="L340" s="63">
        <v>0</v>
      </c>
      <c r="M340" s="64">
        <v>0</v>
      </c>
      <c r="N340" s="64">
        <f t="shared" si="44"/>
        <v>0</v>
      </c>
      <c r="O340" s="130">
        <f>N340/$N$7</f>
        <v>0</v>
      </c>
      <c r="P340" s="64">
        <v>3</v>
      </c>
      <c r="Q340" s="64">
        <v>3</v>
      </c>
      <c r="R340" s="64">
        <f t="shared" si="42"/>
        <v>6</v>
      </c>
      <c r="S340" s="131">
        <f t="shared" si="45"/>
        <v>-1</v>
      </c>
    </row>
    <row r="341" spans="2:19" ht="16.5" x14ac:dyDescent="0.3">
      <c r="B341" s="129" t="s">
        <v>450</v>
      </c>
      <c r="C341" s="62" t="s">
        <v>154</v>
      </c>
      <c r="D341" s="63">
        <v>0</v>
      </c>
      <c r="E341" s="64">
        <v>0</v>
      </c>
      <c r="F341" s="64">
        <f t="shared" si="40"/>
        <v>0</v>
      </c>
      <c r="G341" s="130">
        <f>F341/$F$7</f>
        <v>0</v>
      </c>
      <c r="H341" s="63">
        <v>6</v>
      </c>
      <c r="I341" s="64">
        <v>4</v>
      </c>
      <c r="J341" s="64">
        <f t="shared" si="41"/>
        <v>10</v>
      </c>
      <c r="K341" s="130">
        <f t="shared" si="43"/>
        <v>-1</v>
      </c>
      <c r="L341" s="63">
        <v>41</v>
      </c>
      <c r="M341" s="64">
        <v>46</v>
      </c>
      <c r="N341" s="64">
        <f t="shared" si="44"/>
        <v>87</v>
      </c>
      <c r="O341" s="130">
        <f>N341/$N$7</f>
        <v>1.265643664834456E-6</v>
      </c>
      <c r="P341" s="64">
        <v>74</v>
      </c>
      <c r="Q341" s="64">
        <v>74</v>
      </c>
      <c r="R341" s="64">
        <f t="shared" si="42"/>
        <v>148</v>
      </c>
      <c r="S341" s="131">
        <f t="shared" si="45"/>
        <v>-0.41216216216216217</v>
      </c>
    </row>
    <row r="342" spans="2:19" ht="16.5" x14ac:dyDescent="0.3">
      <c r="B342" s="129" t="s">
        <v>331</v>
      </c>
      <c r="C342" s="62" t="s">
        <v>331</v>
      </c>
      <c r="D342" s="63">
        <v>0</v>
      </c>
      <c r="E342" s="64">
        <v>0</v>
      </c>
      <c r="F342" s="64">
        <f t="shared" si="40"/>
        <v>0</v>
      </c>
      <c r="G342" s="130">
        <f>F342/$F$7</f>
        <v>0</v>
      </c>
      <c r="H342" s="63">
        <v>0</v>
      </c>
      <c r="I342" s="64">
        <v>0</v>
      </c>
      <c r="J342" s="64">
        <f t="shared" si="41"/>
        <v>0</v>
      </c>
      <c r="K342" s="130" t="str">
        <f t="shared" si="43"/>
        <v/>
      </c>
      <c r="L342" s="63">
        <v>6</v>
      </c>
      <c r="M342" s="64">
        <v>5</v>
      </c>
      <c r="N342" s="64">
        <f t="shared" si="44"/>
        <v>11</v>
      </c>
      <c r="O342" s="130">
        <f>N342/$N$7</f>
        <v>1.600239116457358E-7</v>
      </c>
      <c r="P342" s="64">
        <v>4</v>
      </c>
      <c r="Q342" s="64">
        <v>6</v>
      </c>
      <c r="R342" s="64">
        <f t="shared" si="42"/>
        <v>10</v>
      </c>
      <c r="S342" s="131">
        <f t="shared" si="45"/>
        <v>0.10000000000000009</v>
      </c>
    </row>
    <row r="343" spans="2:19" ht="16.5" x14ac:dyDescent="0.3">
      <c r="B343" s="129" t="s">
        <v>241</v>
      </c>
      <c r="C343" s="62" t="s">
        <v>241</v>
      </c>
      <c r="D343" s="63">
        <v>0</v>
      </c>
      <c r="E343" s="64">
        <v>0</v>
      </c>
      <c r="F343" s="64">
        <f t="shared" si="40"/>
        <v>0</v>
      </c>
      <c r="G343" s="130">
        <f>F343/$F$7</f>
        <v>0</v>
      </c>
      <c r="H343" s="63">
        <v>0</v>
      </c>
      <c r="I343" s="64">
        <v>0</v>
      </c>
      <c r="J343" s="64">
        <f t="shared" si="41"/>
        <v>0</v>
      </c>
      <c r="K343" s="130" t="str">
        <f t="shared" si="43"/>
        <v/>
      </c>
      <c r="L343" s="63">
        <v>2</v>
      </c>
      <c r="M343" s="64">
        <v>2</v>
      </c>
      <c r="N343" s="64">
        <f t="shared" si="44"/>
        <v>4</v>
      </c>
      <c r="O343" s="130">
        <f>N343/$N$7</f>
        <v>5.8190513325722114E-8</v>
      </c>
      <c r="P343" s="64">
        <v>0</v>
      </c>
      <c r="Q343" s="64">
        <v>0</v>
      </c>
      <c r="R343" s="64">
        <f t="shared" si="42"/>
        <v>0</v>
      </c>
      <c r="S343" s="131" t="str">
        <f t="shared" si="45"/>
        <v/>
      </c>
    </row>
    <row r="344" spans="2:19" ht="16.5" x14ac:dyDescent="0.3">
      <c r="B344" s="129" t="s">
        <v>537</v>
      </c>
      <c r="C344" s="62" t="s">
        <v>360</v>
      </c>
      <c r="D344" s="63">
        <v>0</v>
      </c>
      <c r="E344" s="64">
        <v>0</v>
      </c>
      <c r="F344" s="64">
        <f t="shared" si="40"/>
        <v>0</v>
      </c>
      <c r="G344" s="130">
        <f>F344/$F$7</f>
        <v>0</v>
      </c>
      <c r="H344" s="63">
        <v>0</v>
      </c>
      <c r="I344" s="64">
        <v>0</v>
      </c>
      <c r="J344" s="64">
        <f t="shared" si="41"/>
        <v>0</v>
      </c>
      <c r="K344" s="130" t="str">
        <f t="shared" si="43"/>
        <v/>
      </c>
      <c r="L344" s="63">
        <v>0</v>
      </c>
      <c r="M344" s="64">
        <v>1</v>
      </c>
      <c r="N344" s="64">
        <f t="shared" si="44"/>
        <v>1</v>
      </c>
      <c r="O344" s="130">
        <f>N344/$N$7</f>
        <v>1.4547628331430529E-8</v>
      </c>
      <c r="P344" s="64">
        <v>0</v>
      </c>
      <c r="Q344" s="64">
        <v>0</v>
      </c>
      <c r="R344" s="64">
        <f t="shared" si="42"/>
        <v>0</v>
      </c>
      <c r="S344" s="131" t="str">
        <f t="shared" si="45"/>
        <v/>
      </c>
    </row>
    <row r="345" spans="2:19" ht="16.5" x14ac:dyDescent="0.3">
      <c r="B345" s="129" t="s">
        <v>202</v>
      </c>
      <c r="C345" s="62" t="s">
        <v>264</v>
      </c>
      <c r="D345" s="63">
        <v>0</v>
      </c>
      <c r="E345" s="64">
        <v>0</v>
      </c>
      <c r="F345" s="64">
        <f t="shared" si="40"/>
        <v>0</v>
      </c>
      <c r="G345" s="130">
        <f>F345/$F$7</f>
        <v>0</v>
      </c>
      <c r="H345" s="63">
        <v>0</v>
      </c>
      <c r="I345" s="64">
        <v>0</v>
      </c>
      <c r="J345" s="64">
        <f t="shared" si="41"/>
        <v>0</v>
      </c>
      <c r="K345" s="130" t="str">
        <f t="shared" si="43"/>
        <v/>
      </c>
      <c r="L345" s="63">
        <v>14</v>
      </c>
      <c r="M345" s="64">
        <v>20</v>
      </c>
      <c r="N345" s="64">
        <f t="shared" si="44"/>
        <v>34</v>
      </c>
      <c r="O345" s="130">
        <f>N345/$N$7</f>
        <v>4.9461936326863791E-7</v>
      </c>
      <c r="P345" s="64">
        <v>2</v>
      </c>
      <c r="Q345" s="64">
        <v>0</v>
      </c>
      <c r="R345" s="64">
        <f t="shared" si="42"/>
        <v>2</v>
      </c>
      <c r="S345" s="131">
        <f t="shared" si="45"/>
        <v>16</v>
      </c>
    </row>
    <row r="346" spans="2:19" ht="16.5" x14ac:dyDescent="0.3">
      <c r="B346" s="129" t="s">
        <v>202</v>
      </c>
      <c r="C346" s="62" t="s">
        <v>181</v>
      </c>
      <c r="D346" s="63">
        <v>0</v>
      </c>
      <c r="E346" s="64">
        <v>0</v>
      </c>
      <c r="F346" s="64">
        <f t="shared" si="40"/>
        <v>0</v>
      </c>
      <c r="G346" s="130">
        <f>F346/$F$7</f>
        <v>0</v>
      </c>
      <c r="H346" s="63">
        <v>3</v>
      </c>
      <c r="I346" s="64">
        <v>2</v>
      </c>
      <c r="J346" s="64">
        <f t="shared" si="41"/>
        <v>5</v>
      </c>
      <c r="K346" s="130">
        <f t="shared" si="43"/>
        <v>-1</v>
      </c>
      <c r="L346" s="63">
        <v>31</v>
      </c>
      <c r="M346" s="64">
        <v>37</v>
      </c>
      <c r="N346" s="64">
        <f t="shared" si="44"/>
        <v>68</v>
      </c>
      <c r="O346" s="130">
        <f>N346/$N$7</f>
        <v>9.8923872653727582E-7</v>
      </c>
      <c r="P346" s="64">
        <v>25</v>
      </c>
      <c r="Q346" s="64">
        <v>28</v>
      </c>
      <c r="R346" s="64">
        <f t="shared" si="42"/>
        <v>53</v>
      </c>
      <c r="S346" s="131">
        <f t="shared" si="45"/>
        <v>0.28301886792452824</v>
      </c>
    </row>
    <row r="347" spans="2:19" ht="16.5" x14ac:dyDescent="0.3">
      <c r="B347" s="129" t="s">
        <v>511</v>
      </c>
      <c r="C347" s="62" t="s">
        <v>318</v>
      </c>
      <c r="D347" s="63">
        <v>0</v>
      </c>
      <c r="E347" s="64">
        <v>0</v>
      </c>
      <c r="F347" s="64">
        <f t="shared" si="40"/>
        <v>0</v>
      </c>
      <c r="G347" s="130">
        <f>F347/$F$7</f>
        <v>0</v>
      </c>
      <c r="H347" s="63">
        <v>0</v>
      </c>
      <c r="I347" s="64">
        <v>0</v>
      </c>
      <c r="J347" s="64">
        <f t="shared" si="41"/>
        <v>0</v>
      </c>
      <c r="K347" s="130" t="str">
        <f t="shared" si="43"/>
        <v/>
      </c>
      <c r="L347" s="63">
        <v>0</v>
      </c>
      <c r="M347" s="64">
        <v>0</v>
      </c>
      <c r="N347" s="64">
        <f t="shared" si="44"/>
        <v>0</v>
      </c>
      <c r="O347" s="130">
        <f>N347/$N$7</f>
        <v>0</v>
      </c>
      <c r="P347" s="64">
        <v>4</v>
      </c>
      <c r="Q347" s="64">
        <v>28</v>
      </c>
      <c r="R347" s="64">
        <f t="shared" si="42"/>
        <v>32</v>
      </c>
      <c r="S347" s="131">
        <f t="shared" si="45"/>
        <v>-1</v>
      </c>
    </row>
    <row r="348" spans="2:19" ht="16.5" x14ac:dyDescent="0.3">
      <c r="B348" s="129" t="s">
        <v>538</v>
      </c>
      <c r="C348" s="62" t="s">
        <v>368</v>
      </c>
      <c r="D348" s="63">
        <v>0</v>
      </c>
      <c r="E348" s="64">
        <v>0</v>
      </c>
      <c r="F348" s="64">
        <f t="shared" si="40"/>
        <v>0</v>
      </c>
      <c r="G348" s="130">
        <f>F348/$F$7</f>
        <v>0</v>
      </c>
      <c r="H348" s="63">
        <v>0</v>
      </c>
      <c r="I348" s="64">
        <v>0</v>
      </c>
      <c r="J348" s="64">
        <f t="shared" si="41"/>
        <v>0</v>
      </c>
      <c r="K348" s="130" t="str">
        <f t="shared" si="43"/>
        <v/>
      </c>
      <c r="L348" s="63">
        <v>0</v>
      </c>
      <c r="M348" s="64">
        <v>0</v>
      </c>
      <c r="N348" s="64">
        <f t="shared" si="44"/>
        <v>0</v>
      </c>
      <c r="O348" s="130">
        <f>N348/$N$7</f>
        <v>0</v>
      </c>
      <c r="P348" s="64">
        <v>7</v>
      </c>
      <c r="Q348" s="64">
        <v>14</v>
      </c>
      <c r="R348" s="64">
        <f t="shared" si="42"/>
        <v>21</v>
      </c>
      <c r="S348" s="131">
        <f t="shared" si="45"/>
        <v>-1</v>
      </c>
    </row>
    <row r="349" spans="2:19" ht="16.5" x14ac:dyDescent="0.3">
      <c r="B349" s="129" t="s">
        <v>513</v>
      </c>
      <c r="C349" s="62" t="s">
        <v>395</v>
      </c>
      <c r="D349" s="63">
        <v>0</v>
      </c>
      <c r="E349" s="64">
        <v>0</v>
      </c>
      <c r="F349" s="64">
        <f t="shared" si="40"/>
        <v>0</v>
      </c>
      <c r="G349" s="130">
        <f>F349/$F$7</f>
        <v>0</v>
      </c>
      <c r="H349" s="63">
        <v>0</v>
      </c>
      <c r="I349" s="64">
        <v>0</v>
      </c>
      <c r="J349" s="64">
        <f t="shared" si="41"/>
        <v>0</v>
      </c>
      <c r="K349" s="130" t="str">
        <f t="shared" si="43"/>
        <v/>
      </c>
      <c r="L349" s="63">
        <v>0</v>
      </c>
      <c r="M349" s="64">
        <v>0</v>
      </c>
      <c r="N349" s="64">
        <f t="shared" si="44"/>
        <v>0</v>
      </c>
      <c r="O349" s="130">
        <f>N349/$N$7</f>
        <v>0</v>
      </c>
      <c r="P349" s="64">
        <v>29</v>
      </c>
      <c r="Q349" s="64">
        <v>0</v>
      </c>
      <c r="R349" s="64">
        <f t="shared" si="42"/>
        <v>29</v>
      </c>
      <c r="S349" s="131">
        <f t="shared" si="45"/>
        <v>-1</v>
      </c>
    </row>
    <row r="350" spans="2:19" ht="16.5" x14ac:dyDescent="0.3">
      <c r="B350" s="129" t="s">
        <v>209</v>
      </c>
      <c r="C350" s="62" t="s">
        <v>312</v>
      </c>
      <c r="D350" s="63">
        <v>0</v>
      </c>
      <c r="E350" s="64">
        <v>0</v>
      </c>
      <c r="F350" s="64">
        <f t="shared" si="40"/>
        <v>0</v>
      </c>
      <c r="G350" s="130">
        <f>F350/$F$7</f>
        <v>0</v>
      </c>
      <c r="H350" s="63">
        <v>0</v>
      </c>
      <c r="I350" s="64">
        <v>0</v>
      </c>
      <c r="J350" s="64">
        <f t="shared" si="41"/>
        <v>0</v>
      </c>
      <c r="K350" s="130" t="str">
        <f t="shared" si="43"/>
        <v/>
      </c>
      <c r="L350" s="63">
        <v>1</v>
      </c>
      <c r="M350" s="64">
        <v>0</v>
      </c>
      <c r="N350" s="64">
        <f t="shared" si="44"/>
        <v>1</v>
      </c>
      <c r="O350" s="130">
        <f>N350/$N$7</f>
        <v>1.4547628331430529E-8</v>
      </c>
      <c r="P350" s="64">
        <v>0</v>
      </c>
      <c r="Q350" s="64">
        <v>0</v>
      </c>
      <c r="R350" s="64">
        <f t="shared" si="42"/>
        <v>0</v>
      </c>
      <c r="S350" s="131" t="str">
        <f t="shared" si="45"/>
        <v/>
      </c>
    </row>
    <row r="351" spans="2:19" ht="16.5" x14ac:dyDescent="0.3">
      <c r="B351" s="129" t="s">
        <v>209</v>
      </c>
      <c r="C351" s="62" t="s">
        <v>293</v>
      </c>
      <c r="D351" s="63">
        <v>0</v>
      </c>
      <c r="E351" s="64">
        <v>0</v>
      </c>
      <c r="F351" s="64">
        <f t="shared" si="40"/>
        <v>0</v>
      </c>
      <c r="G351" s="130">
        <f>F351/$F$7</f>
        <v>0</v>
      </c>
      <c r="H351" s="63">
        <v>0</v>
      </c>
      <c r="I351" s="64">
        <v>0</v>
      </c>
      <c r="J351" s="64">
        <f t="shared" si="41"/>
        <v>0</v>
      </c>
      <c r="K351" s="130" t="str">
        <f t="shared" si="43"/>
        <v/>
      </c>
      <c r="L351" s="63">
        <v>5</v>
      </c>
      <c r="M351" s="64">
        <v>3</v>
      </c>
      <c r="N351" s="64">
        <f t="shared" si="44"/>
        <v>8</v>
      </c>
      <c r="O351" s="130">
        <f>N351/$N$7</f>
        <v>1.1638102665144423E-7</v>
      </c>
      <c r="P351" s="64">
        <v>0</v>
      </c>
      <c r="Q351" s="64">
        <v>0</v>
      </c>
      <c r="R351" s="64">
        <f t="shared" si="42"/>
        <v>0</v>
      </c>
      <c r="S351" s="131" t="str">
        <f t="shared" si="45"/>
        <v/>
      </c>
    </row>
    <row r="352" spans="2:19" ht="16.5" x14ac:dyDescent="0.3">
      <c r="B352" s="129" t="s">
        <v>209</v>
      </c>
      <c r="C352" s="62" t="s">
        <v>363</v>
      </c>
      <c r="D352" s="63">
        <v>0</v>
      </c>
      <c r="E352" s="64">
        <v>0</v>
      </c>
      <c r="F352" s="64">
        <f t="shared" si="40"/>
        <v>0</v>
      </c>
      <c r="G352" s="130">
        <f>F352/$F$7</f>
        <v>0</v>
      </c>
      <c r="H352" s="63">
        <v>0</v>
      </c>
      <c r="I352" s="64">
        <v>0</v>
      </c>
      <c r="J352" s="64">
        <f t="shared" si="41"/>
        <v>0</v>
      </c>
      <c r="K352" s="130" t="str">
        <f t="shared" si="43"/>
        <v/>
      </c>
      <c r="L352" s="63">
        <v>0</v>
      </c>
      <c r="M352" s="64">
        <v>0</v>
      </c>
      <c r="N352" s="64">
        <f t="shared" si="44"/>
        <v>0</v>
      </c>
      <c r="O352" s="130">
        <f>N352/$N$7</f>
        <v>0</v>
      </c>
      <c r="P352" s="64">
        <v>6</v>
      </c>
      <c r="Q352" s="64">
        <v>6</v>
      </c>
      <c r="R352" s="64">
        <f t="shared" si="42"/>
        <v>12</v>
      </c>
      <c r="S352" s="131">
        <f t="shared" si="45"/>
        <v>-1</v>
      </c>
    </row>
    <row r="353" spans="2:20" ht="16.5" x14ac:dyDescent="0.3">
      <c r="B353" s="129" t="s">
        <v>422</v>
      </c>
      <c r="C353" s="62" t="s">
        <v>321</v>
      </c>
      <c r="D353" s="63">
        <v>0</v>
      </c>
      <c r="E353" s="64">
        <v>0</v>
      </c>
      <c r="F353" s="64">
        <f t="shared" si="40"/>
        <v>0</v>
      </c>
      <c r="G353" s="130">
        <f>F353/$F$7</f>
        <v>0</v>
      </c>
      <c r="H353" s="63">
        <v>0</v>
      </c>
      <c r="I353" s="64">
        <v>0</v>
      </c>
      <c r="J353" s="64">
        <f t="shared" si="41"/>
        <v>0</v>
      </c>
      <c r="K353" s="130" t="str">
        <f t="shared" si="43"/>
        <v/>
      </c>
      <c r="L353" s="63">
        <v>0</v>
      </c>
      <c r="M353" s="64">
        <v>0</v>
      </c>
      <c r="N353" s="64">
        <f t="shared" si="44"/>
        <v>0</v>
      </c>
      <c r="O353" s="130">
        <f>N353/$N$7</f>
        <v>0</v>
      </c>
      <c r="P353" s="64">
        <v>10</v>
      </c>
      <c r="Q353" s="64">
        <v>10</v>
      </c>
      <c r="R353" s="64">
        <f t="shared" si="42"/>
        <v>20</v>
      </c>
      <c r="S353" s="131">
        <f t="shared" si="45"/>
        <v>-1</v>
      </c>
    </row>
    <row r="354" spans="2:20" ht="16.5" x14ac:dyDescent="0.3">
      <c r="B354" s="129" t="s">
        <v>481</v>
      </c>
      <c r="C354" s="62" t="s">
        <v>254</v>
      </c>
      <c r="D354" s="63">
        <v>0</v>
      </c>
      <c r="E354" s="64">
        <v>0</v>
      </c>
      <c r="F354" s="64">
        <f t="shared" si="40"/>
        <v>0</v>
      </c>
      <c r="G354" s="130">
        <f>F354/$F$7</f>
        <v>0</v>
      </c>
      <c r="H354" s="63">
        <v>0</v>
      </c>
      <c r="I354" s="64">
        <v>0</v>
      </c>
      <c r="J354" s="64">
        <f t="shared" si="41"/>
        <v>0</v>
      </c>
      <c r="K354" s="130" t="str">
        <f t="shared" si="43"/>
        <v/>
      </c>
      <c r="L354" s="63">
        <v>0</v>
      </c>
      <c r="M354" s="64">
        <v>0</v>
      </c>
      <c r="N354" s="64">
        <f t="shared" si="44"/>
        <v>0</v>
      </c>
      <c r="O354" s="130">
        <f>N354/$N$7</f>
        <v>0</v>
      </c>
      <c r="P354" s="64">
        <v>5</v>
      </c>
      <c r="Q354" s="64">
        <v>5</v>
      </c>
      <c r="R354" s="64">
        <f t="shared" si="42"/>
        <v>10</v>
      </c>
      <c r="S354" s="131">
        <f t="shared" si="45"/>
        <v>-1</v>
      </c>
    </row>
    <row r="355" spans="2:20" ht="16.5" x14ac:dyDescent="0.3">
      <c r="B355" s="129" t="s">
        <v>481</v>
      </c>
      <c r="C355" s="62" t="s">
        <v>265</v>
      </c>
      <c r="D355" s="63">
        <v>0</v>
      </c>
      <c r="E355" s="64">
        <v>0</v>
      </c>
      <c r="F355" s="64">
        <f t="shared" si="40"/>
        <v>0</v>
      </c>
      <c r="G355" s="130">
        <f>F355/$F$7</f>
        <v>0</v>
      </c>
      <c r="H355" s="63">
        <v>0</v>
      </c>
      <c r="I355" s="64">
        <v>0</v>
      </c>
      <c r="J355" s="64">
        <f t="shared" si="41"/>
        <v>0</v>
      </c>
      <c r="K355" s="130" t="str">
        <f t="shared" si="43"/>
        <v/>
      </c>
      <c r="L355" s="63">
        <v>0</v>
      </c>
      <c r="M355" s="64">
        <v>0</v>
      </c>
      <c r="N355" s="64">
        <f t="shared" si="44"/>
        <v>0</v>
      </c>
      <c r="O355" s="130">
        <f>N355/$N$7</f>
        <v>0</v>
      </c>
      <c r="P355" s="64">
        <v>2</v>
      </c>
      <c r="Q355" s="64">
        <v>0</v>
      </c>
      <c r="R355" s="64">
        <f t="shared" si="42"/>
        <v>2</v>
      </c>
      <c r="S355" s="131">
        <f t="shared" si="45"/>
        <v>-1</v>
      </c>
    </row>
    <row r="356" spans="2:20" ht="16.5" x14ac:dyDescent="0.3">
      <c r="B356" s="129" t="s">
        <v>481</v>
      </c>
      <c r="C356" s="62" t="s">
        <v>266</v>
      </c>
      <c r="D356" s="63">
        <v>0</v>
      </c>
      <c r="E356" s="64">
        <v>0</v>
      </c>
      <c r="F356" s="64">
        <f t="shared" si="40"/>
        <v>0</v>
      </c>
      <c r="G356" s="130">
        <f>F356/$F$7</f>
        <v>0</v>
      </c>
      <c r="H356" s="63">
        <v>0</v>
      </c>
      <c r="I356" s="64">
        <v>0</v>
      </c>
      <c r="J356" s="64">
        <f t="shared" si="41"/>
        <v>0</v>
      </c>
      <c r="K356" s="130" t="str">
        <f t="shared" si="43"/>
        <v/>
      </c>
      <c r="L356" s="63">
        <v>0</v>
      </c>
      <c r="M356" s="64">
        <v>0</v>
      </c>
      <c r="N356" s="64">
        <f t="shared" si="44"/>
        <v>0</v>
      </c>
      <c r="O356" s="130">
        <f>N356/$N$7</f>
        <v>0</v>
      </c>
      <c r="P356" s="64">
        <v>0</v>
      </c>
      <c r="Q356" s="64">
        <v>1</v>
      </c>
      <c r="R356" s="64">
        <f t="shared" si="42"/>
        <v>1</v>
      </c>
      <c r="S356" s="131">
        <f t="shared" si="45"/>
        <v>-1</v>
      </c>
    </row>
    <row r="357" spans="2:20" ht="16.5" x14ac:dyDescent="0.3">
      <c r="B357" s="129" t="s">
        <v>481</v>
      </c>
      <c r="C357" s="62" t="s">
        <v>134</v>
      </c>
      <c r="D357" s="63">
        <v>0</v>
      </c>
      <c r="E357" s="64">
        <v>0</v>
      </c>
      <c r="F357" s="64">
        <f t="shared" si="40"/>
        <v>0</v>
      </c>
      <c r="G357" s="130">
        <f>F357/$F$7</f>
        <v>0</v>
      </c>
      <c r="H357" s="63">
        <v>0</v>
      </c>
      <c r="I357" s="64">
        <v>0</v>
      </c>
      <c r="J357" s="64">
        <f t="shared" si="41"/>
        <v>0</v>
      </c>
      <c r="K357" s="130" t="str">
        <f t="shared" si="43"/>
        <v/>
      </c>
      <c r="L357" s="63">
        <v>0</v>
      </c>
      <c r="M357" s="64">
        <v>0</v>
      </c>
      <c r="N357" s="64">
        <f t="shared" si="44"/>
        <v>0</v>
      </c>
      <c r="O357" s="130">
        <f>N357/$N$7</f>
        <v>0</v>
      </c>
      <c r="P357" s="64">
        <v>3</v>
      </c>
      <c r="Q357" s="64">
        <v>6</v>
      </c>
      <c r="R357" s="64">
        <f t="shared" si="42"/>
        <v>9</v>
      </c>
      <c r="S357" s="131">
        <f t="shared" si="45"/>
        <v>-1</v>
      </c>
    </row>
    <row r="358" spans="2:20" ht="16.5" x14ac:dyDescent="0.3">
      <c r="B358" s="129" t="s">
        <v>481</v>
      </c>
      <c r="C358" s="62" t="s">
        <v>354</v>
      </c>
      <c r="D358" s="63">
        <v>0</v>
      </c>
      <c r="E358" s="64">
        <v>0</v>
      </c>
      <c r="F358" s="64">
        <f t="shared" si="40"/>
        <v>0</v>
      </c>
      <c r="G358" s="130">
        <f>F358/$F$7</f>
        <v>0</v>
      </c>
      <c r="H358" s="63">
        <v>0</v>
      </c>
      <c r="I358" s="64">
        <v>0</v>
      </c>
      <c r="J358" s="64">
        <f t="shared" si="41"/>
        <v>0</v>
      </c>
      <c r="K358" s="130" t="str">
        <f t="shared" si="43"/>
        <v/>
      </c>
      <c r="L358" s="63">
        <v>0</v>
      </c>
      <c r="M358" s="64">
        <v>0</v>
      </c>
      <c r="N358" s="64">
        <f t="shared" si="44"/>
        <v>0</v>
      </c>
      <c r="O358" s="130">
        <f>N358/$N$7</f>
        <v>0</v>
      </c>
      <c r="P358" s="64">
        <v>1</v>
      </c>
      <c r="Q358" s="64">
        <v>0</v>
      </c>
      <c r="R358" s="64">
        <f t="shared" si="42"/>
        <v>1</v>
      </c>
      <c r="S358" s="131">
        <f t="shared" si="45"/>
        <v>-1</v>
      </c>
    </row>
    <row r="359" spans="2:20" ht="17.25" thickBot="1" x14ac:dyDescent="0.35">
      <c r="B359" s="132" t="s">
        <v>381</v>
      </c>
      <c r="C359" s="132" t="s">
        <v>381</v>
      </c>
      <c r="D359" s="133">
        <v>0</v>
      </c>
      <c r="E359" s="134">
        <v>0</v>
      </c>
      <c r="F359" s="135">
        <f t="shared" si="40"/>
        <v>0</v>
      </c>
      <c r="G359" s="135">
        <f>F359/$F$7</f>
        <v>0</v>
      </c>
      <c r="H359" s="136">
        <v>0</v>
      </c>
      <c r="I359" s="134">
        <v>0</v>
      </c>
      <c r="J359" s="135">
        <f t="shared" si="41"/>
        <v>0</v>
      </c>
      <c r="K359" s="135" t="str">
        <f t="shared" si="43"/>
        <v/>
      </c>
      <c r="L359" s="136">
        <v>0</v>
      </c>
      <c r="M359" s="134">
        <v>0</v>
      </c>
      <c r="N359" s="135">
        <f t="shared" si="44"/>
        <v>0</v>
      </c>
      <c r="O359" s="135">
        <f>N359/$N$7</f>
        <v>0</v>
      </c>
      <c r="P359" s="136">
        <v>2</v>
      </c>
      <c r="Q359" s="135">
        <v>2</v>
      </c>
      <c r="R359" s="135">
        <f t="shared" si="42"/>
        <v>4</v>
      </c>
      <c r="S359" s="135">
        <f t="shared" si="45"/>
        <v>-1</v>
      </c>
      <c r="T359" s="137"/>
    </row>
  </sheetData>
  <mergeCells count="13">
    <mergeCell ref="O5:O6"/>
    <mergeCell ref="P5:R5"/>
    <mergeCell ref="S5:S6"/>
    <mergeCell ref="B3:S3"/>
    <mergeCell ref="B4:B6"/>
    <mergeCell ref="C4:C6"/>
    <mergeCell ref="D4:K4"/>
    <mergeCell ref="L4:S4"/>
    <mergeCell ref="D5:F5"/>
    <mergeCell ref="G5:G6"/>
    <mergeCell ref="H5:J5"/>
    <mergeCell ref="K5:K6"/>
    <mergeCell ref="L5:N5"/>
  </mergeCells>
  <conditionalFormatting sqref="S360:S65527 K360:K65527 S4:S6 K4:K6">
    <cfRule type="cellIs" dxfId="94" priority="6" stopIfTrue="1" operator="lessThan">
      <formula>0</formula>
    </cfRule>
  </conditionalFormatting>
  <conditionalFormatting sqref="K7 S7:S339">
    <cfRule type="cellIs" dxfId="93" priority="7" stopIfTrue="1" operator="lessThan">
      <formula>0</formula>
    </cfRule>
    <cfRule type="cellIs" dxfId="92" priority="8" stopIfTrue="1" operator="greaterThanOrEqual">
      <formula>0</formula>
    </cfRule>
  </conditionalFormatting>
  <conditionalFormatting sqref="S3 K3">
    <cfRule type="cellIs" dxfId="91" priority="5" stopIfTrue="1" operator="lessThan">
      <formula>0</formula>
    </cfRule>
  </conditionalFormatting>
  <conditionalFormatting sqref="S340:S358">
    <cfRule type="cellIs" dxfId="90" priority="3" stopIfTrue="1" operator="lessThan">
      <formula>0</formula>
    </cfRule>
    <cfRule type="cellIs" dxfId="89" priority="4" stopIfTrue="1" operator="greaterThanOrEqual">
      <formula>0</formula>
    </cfRule>
  </conditionalFormatting>
  <conditionalFormatting sqref="T359">
    <cfRule type="cellIs" dxfId="88" priority="1" stopIfTrue="1" operator="lessThan">
      <formula>0</formula>
    </cfRule>
    <cfRule type="cellIs" dxfId="87" priority="2" stopIfTrue="1" operator="greaterThanOrEqual">
      <formula>0</formula>
    </cfRule>
  </conditionalFormatting>
  <hyperlinks>
    <hyperlink ref="B1:C1" location="INDICE!A1" display="Volver al Indice" xr:uid="{41DE3217-8DED-4568-B32C-9EA270F38EB8}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DE3B-469B-473D-95DF-A30F673C6537}">
  <sheetPr>
    <pageSetUpPr autoPageBreaks="0"/>
  </sheetPr>
  <dimension ref="B1:S329"/>
  <sheetViews>
    <sheetView showGridLines="0" zoomScale="75" zoomScaleNormal="75" workbookViewId="0"/>
  </sheetViews>
  <sheetFormatPr baseColWidth="10" defaultColWidth="8" defaultRowHeight="13.5" x14ac:dyDescent="0.25"/>
  <cols>
    <col min="1" max="1" width="1.7109375" style="33" customWidth="1"/>
    <col min="2" max="2" width="30.7109375" style="33" customWidth="1"/>
    <col min="3" max="3" width="44.42578125" style="33" bestFit="1" customWidth="1"/>
    <col min="4" max="4" width="8.85546875" style="33" bestFit="1" customWidth="1"/>
    <col min="5" max="5" width="10.5703125" style="33" bestFit="1" customWidth="1"/>
    <col min="6" max="6" width="8.85546875" style="33" bestFit="1" customWidth="1"/>
    <col min="7" max="7" width="11" style="33" bestFit="1" customWidth="1"/>
    <col min="8" max="8" width="8.85546875" style="33" bestFit="1" customWidth="1"/>
    <col min="9" max="9" width="10.5703125" style="33" bestFit="1" customWidth="1"/>
    <col min="10" max="10" width="8.85546875" style="33" bestFit="1" customWidth="1"/>
    <col min="11" max="11" width="10.42578125" style="33" customWidth="1"/>
    <col min="12" max="12" width="10.85546875" style="33" customWidth="1"/>
    <col min="13" max="13" width="10.28515625" style="33" bestFit="1" customWidth="1"/>
    <col min="14" max="14" width="12.85546875" style="33" customWidth="1"/>
    <col min="15" max="15" width="11" style="33" bestFit="1" customWidth="1"/>
    <col min="16" max="17" width="10.28515625" style="33" bestFit="1" customWidth="1"/>
    <col min="18" max="18" width="12.140625" style="33" bestFit="1" customWidth="1"/>
    <col min="19" max="19" width="16.5703125" style="33" bestFit="1" customWidth="1"/>
    <col min="20" max="16384" width="8" style="33"/>
  </cols>
  <sheetData>
    <row r="1" spans="2:19" ht="15.75" x14ac:dyDescent="0.25">
      <c r="B1" s="202" t="s">
        <v>21</v>
      </c>
      <c r="C1" s="202"/>
    </row>
    <row r="2" spans="2:19" ht="14.25" thickBot="1" x14ac:dyDescent="0.3"/>
    <row r="3" spans="2:19" ht="24" customHeight="1" thickBot="1" x14ac:dyDescent="0.3">
      <c r="B3" s="186" t="s">
        <v>530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8"/>
    </row>
    <row r="4" spans="2:19" ht="15.95" customHeight="1" thickBot="1" x14ac:dyDescent="0.3">
      <c r="B4" s="189" t="s">
        <v>407</v>
      </c>
      <c r="C4" s="189" t="s">
        <v>35</v>
      </c>
      <c r="D4" s="204" t="s">
        <v>36</v>
      </c>
      <c r="E4" s="205"/>
      <c r="F4" s="205"/>
      <c r="G4" s="205"/>
      <c r="H4" s="205"/>
      <c r="I4" s="205"/>
      <c r="J4" s="205"/>
      <c r="K4" s="206"/>
      <c r="L4" s="204" t="s">
        <v>37</v>
      </c>
      <c r="M4" s="205"/>
      <c r="N4" s="205"/>
      <c r="O4" s="205"/>
      <c r="P4" s="205"/>
      <c r="Q4" s="205"/>
      <c r="R4" s="205"/>
      <c r="S4" s="206"/>
    </row>
    <row r="5" spans="2:19" s="69" customFormat="1" ht="26.25" customHeight="1" x14ac:dyDescent="0.25">
      <c r="B5" s="190"/>
      <c r="C5" s="190"/>
      <c r="D5" s="195" t="s">
        <v>546</v>
      </c>
      <c r="E5" s="196"/>
      <c r="F5" s="196"/>
      <c r="G5" s="182" t="s">
        <v>38</v>
      </c>
      <c r="H5" s="195" t="s">
        <v>545</v>
      </c>
      <c r="I5" s="196"/>
      <c r="J5" s="196"/>
      <c r="K5" s="197" t="s">
        <v>39</v>
      </c>
      <c r="L5" s="199" t="s">
        <v>543</v>
      </c>
      <c r="M5" s="200"/>
      <c r="N5" s="201"/>
      <c r="O5" s="182" t="s">
        <v>38</v>
      </c>
      <c r="P5" s="184" t="s">
        <v>544</v>
      </c>
      <c r="Q5" s="185"/>
      <c r="R5" s="185"/>
      <c r="S5" s="182" t="s">
        <v>39</v>
      </c>
    </row>
    <row r="6" spans="2:19" s="41" customFormat="1" ht="24.75" customHeight="1" thickBot="1" x14ac:dyDescent="0.3">
      <c r="B6" s="203"/>
      <c r="C6" s="203"/>
      <c r="D6" s="34" t="s">
        <v>408</v>
      </c>
      <c r="E6" s="35" t="s">
        <v>409</v>
      </c>
      <c r="F6" s="35" t="s">
        <v>42</v>
      </c>
      <c r="G6" s="183"/>
      <c r="H6" s="34" t="s">
        <v>408</v>
      </c>
      <c r="I6" s="35" t="s">
        <v>409</v>
      </c>
      <c r="J6" s="35" t="s">
        <v>42</v>
      </c>
      <c r="K6" s="198"/>
      <c r="L6" s="34" t="s">
        <v>408</v>
      </c>
      <c r="M6" s="35" t="s">
        <v>409</v>
      </c>
      <c r="N6" s="35" t="s">
        <v>42</v>
      </c>
      <c r="O6" s="183"/>
      <c r="P6" s="34" t="s">
        <v>408</v>
      </c>
      <c r="Q6" s="35" t="s">
        <v>409</v>
      </c>
      <c r="R6" s="35" t="s">
        <v>42</v>
      </c>
      <c r="S6" s="183"/>
    </row>
    <row r="7" spans="2:19" s="46" customFormat="1" ht="18" customHeight="1" thickBot="1" x14ac:dyDescent="0.35">
      <c r="B7" s="99" t="s">
        <v>43</v>
      </c>
      <c r="C7" s="100"/>
      <c r="D7" s="101">
        <f>SUM(D8:D328)</f>
        <v>49694.858999999989</v>
      </c>
      <c r="E7" s="101">
        <f>SUM(E8:E328)</f>
        <v>37783.112999999983</v>
      </c>
      <c r="F7" s="102">
        <f t="shared" ref="F7:F70" si="0">E7+D7</f>
        <v>87477.97199999998</v>
      </c>
      <c r="G7" s="103">
        <f t="shared" ref="G7:G70" si="1">F7/$F$7</f>
        <v>1</v>
      </c>
      <c r="H7" s="101">
        <f>SUM(H8:H328)</f>
        <v>52712.00400000003</v>
      </c>
      <c r="I7" s="104">
        <f>SUM(I8:I328)</f>
        <v>38743.63200000002</v>
      </c>
      <c r="J7" s="102">
        <f t="shared" ref="J7:J70" si="2">I7+H7</f>
        <v>91455.636000000057</v>
      </c>
      <c r="K7" s="105">
        <f t="shared" ref="K7:K70" si="3">IFERROR(F7/J7-1,"")</f>
        <v>-4.3492825308219074E-2</v>
      </c>
      <c r="L7" s="101">
        <f>SUM(L8:L328)</f>
        <v>549708.39871000126</v>
      </c>
      <c r="M7" s="104">
        <f>SUM(M8:M328)</f>
        <v>376928.94871000014</v>
      </c>
      <c r="N7" s="102">
        <f t="shared" ref="N7:N70" si="4">M7+L7</f>
        <v>926637.3474200014</v>
      </c>
      <c r="O7" s="103">
        <f t="shared" ref="O7:O70" si="5">N7/$N$7</f>
        <v>1</v>
      </c>
      <c r="P7" s="101">
        <f>SUM(P8:P328)</f>
        <v>576779.26744000136</v>
      </c>
      <c r="Q7" s="104">
        <f>SUM(Q8:Q328)</f>
        <v>372980.29044000007</v>
      </c>
      <c r="R7" s="102">
        <f t="shared" ref="R7:R70" si="6">Q7+P7</f>
        <v>949759.55788000138</v>
      </c>
      <c r="S7" s="103">
        <f>IFERROR(N7/R7-1,"")</f>
        <v>-2.4345330634641948E-2</v>
      </c>
    </row>
    <row r="8" spans="2:19" s="47" customFormat="1" ht="20.65" customHeight="1" x14ac:dyDescent="0.3">
      <c r="B8" s="106" t="s">
        <v>410</v>
      </c>
      <c r="C8" s="107" t="s">
        <v>44</v>
      </c>
      <c r="D8" s="108">
        <v>35968.997000000003</v>
      </c>
      <c r="E8" s="109">
        <v>26061.641</v>
      </c>
      <c r="F8" s="109">
        <f t="shared" si="0"/>
        <v>62030.638000000006</v>
      </c>
      <c r="G8" s="110">
        <f t="shared" si="1"/>
        <v>0.70910009207803792</v>
      </c>
      <c r="H8" s="108">
        <v>37348.712</v>
      </c>
      <c r="I8" s="109">
        <v>25618.215</v>
      </c>
      <c r="J8" s="109">
        <f t="shared" si="2"/>
        <v>62966.926999999996</v>
      </c>
      <c r="K8" s="110">
        <f t="shared" si="3"/>
        <v>-1.4869536193182653E-2</v>
      </c>
      <c r="L8" s="108">
        <v>398721.72</v>
      </c>
      <c r="M8" s="109">
        <v>254624.22417999999</v>
      </c>
      <c r="N8" s="109">
        <f t="shared" si="4"/>
        <v>653345.94417999999</v>
      </c>
      <c r="O8" s="110">
        <f t="shared" si="5"/>
        <v>0.7050718881546103</v>
      </c>
      <c r="P8" s="109">
        <v>415505.60200000001</v>
      </c>
      <c r="Q8" s="109">
        <v>248248.12</v>
      </c>
      <c r="R8" s="109">
        <f t="shared" si="6"/>
        <v>663753.72200000007</v>
      </c>
      <c r="S8" s="111">
        <f t="shared" ref="S8:S71" si="7">IFERROR(N8/R8-1,"")</f>
        <v>-1.5680179974945752E-2</v>
      </c>
    </row>
    <row r="9" spans="2:19" s="47" customFormat="1" ht="20.65" customHeight="1" x14ac:dyDescent="0.3">
      <c r="B9" s="112" t="s">
        <v>411</v>
      </c>
      <c r="C9" s="113" t="s">
        <v>45</v>
      </c>
      <c r="D9" s="114">
        <v>7205.3559999999998</v>
      </c>
      <c r="E9" s="115">
        <v>2882.5750000000003</v>
      </c>
      <c r="F9" s="115">
        <f t="shared" si="0"/>
        <v>10087.931</v>
      </c>
      <c r="G9" s="116">
        <f t="shared" si="1"/>
        <v>0.11531967156257353</v>
      </c>
      <c r="H9" s="114">
        <v>7497.6310000000003</v>
      </c>
      <c r="I9" s="115">
        <v>2489.8739999999998</v>
      </c>
      <c r="J9" s="115">
        <f t="shared" si="2"/>
        <v>9987.505000000001</v>
      </c>
      <c r="K9" s="117">
        <f t="shared" si="3"/>
        <v>1.0055163927327193E-2</v>
      </c>
      <c r="L9" s="114">
        <v>78805.497709999996</v>
      </c>
      <c r="M9" s="115">
        <v>27179.201000000001</v>
      </c>
      <c r="N9" s="115">
        <f t="shared" si="4"/>
        <v>105984.69871</v>
      </c>
      <c r="O9" s="116">
        <f t="shared" si="5"/>
        <v>0.11437559580896331</v>
      </c>
      <c r="P9" s="115">
        <v>87378.326440000004</v>
      </c>
      <c r="Q9" s="115">
        <v>26572.198</v>
      </c>
      <c r="R9" s="115">
        <f t="shared" si="6"/>
        <v>113950.52444000001</v>
      </c>
      <c r="S9" s="118">
        <f t="shared" si="7"/>
        <v>-6.9906003233836556E-2</v>
      </c>
    </row>
    <row r="10" spans="2:19" s="47" customFormat="1" ht="20.65" customHeight="1" x14ac:dyDescent="0.3">
      <c r="B10" s="112" t="s">
        <v>412</v>
      </c>
      <c r="C10" s="113" t="s">
        <v>46</v>
      </c>
      <c r="D10" s="114">
        <v>1586.981</v>
      </c>
      <c r="E10" s="115">
        <v>1478.4180000000001</v>
      </c>
      <c r="F10" s="115">
        <f t="shared" si="0"/>
        <v>3065.3990000000003</v>
      </c>
      <c r="G10" s="116">
        <f t="shared" si="1"/>
        <v>3.5041953190227147E-2</v>
      </c>
      <c r="H10" s="114">
        <v>1846.1179999999999</v>
      </c>
      <c r="I10" s="115">
        <v>1715.258</v>
      </c>
      <c r="J10" s="115">
        <f t="shared" si="2"/>
        <v>3561.3760000000002</v>
      </c>
      <c r="K10" s="117">
        <f t="shared" si="3"/>
        <v>-0.13926555353885683</v>
      </c>
      <c r="L10" s="114">
        <v>18408.565999999999</v>
      </c>
      <c r="M10" s="115">
        <v>16105.688</v>
      </c>
      <c r="N10" s="115">
        <f t="shared" si="4"/>
        <v>34514.254000000001</v>
      </c>
      <c r="O10" s="116">
        <f t="shared" si="5"/>
        <v>3.7246776310167762E-2</v>
      </c>
      <c r="P10" s="115">
        <v>19179.785</v>
      </c>
      <c r="Q10" s="115">
        <v>17679.097000000002</v>
      </c>
      <c r="R10" s="115">
        <f t="shared" si="6"/>
        <v>36858.881999999998</v>
      </c>
      <c r="S10" s="118">
        <f t="shared" si="7"/>
        <v>-6.3610936435890775E-2</v>
      </c>
    </row>
    <row r="11" spans="2:19" s="47" customFormat="1" ht="20.65" customHeight="1" x14ac:dyDescent="0.3">
      <c r="B11" s="112" t="s">
        <v>425</v>
      </c>
      <c r="C11" s="113" t="s">
        <v>56</v>
      </c>
      <c r="D11" s="114">
        <v>936.08799999999997</v>
      </c>
      <c r="E11" s="115">
        <v>742.88099999999997</v>
      </c>
      <c r="F11" s="115">
        <f t="shared" si="0"/>
        <v>1678.9690000000001</v>
      </c>
      <c r="G11" s="116">
        <f t="shared" si="1"/>
        <v>1.9193048965515574E-2</v>
      </c>
      <c r="H11" s="114">
        <v>1075.317</v>
      </c>
      <c r="I11" s="115">
        <v>733.06999999999994</v>
      </c>
      <c r="J11" s="115">
        <f t="shared" si="2"/>
        <v>1808.3869999999999</v>
      </c>
      <c r="K11" s="117">
        <f t="shared" si="3"/>
        <v>-7.1565433726298533E-2</v>
      </c>
      <c r="L11" s="114">
        <v>8828.51</v>
      </c>
      <c r="M11" s="115">
        <v>6834.915</v>
      </c>
      <c r="N11" s="115">
        <f t="shared" si="4"/>
        <v>15663.424999999999</v>
      </c>
      <c r="O11" s="116">
        <f t="shared" si="5"/>
        <v>1.6903511436929489E-2</v>
      </c>
      <c r="P11" s="115">
        <v>8333.259</v>
      </c>
      <c r="Q11" s="115">
        <v>6710.0550000000003</v>
      </c>
      <c r="R11" s="115">
        <f t="shared" si="6"/>
        <v>15043.314</v>
      </c>
      <c r="S11" s="118">
        <f t="shared" si="7"/>
        <v>4.1221701547943468E-2</v>
      </c>
    </row>
    <row r="12" spans="2:19" s="47" customFormat="1" ht="20.65" customHeight="1" x14ac:dyDescent="0.3">
      <c r="B12" s="112" t="s">
        <v>414</v>
      </c>
      <c r="C12" s="113" t="s">
        <v>47</v>
      </c>
      <c r="D12" s="114">
        <v>934.71</v>
      </c>
      <c r="E12" s="115">
        <v>1388.242</v>
      </c>
      <c r="F12" s="115">
        <f t="shared" si="0"/>
        <v>2322.9520000000002</v>
      </c>
      <c r="G12" s="116">
        <f t="shared" si="1"/>
        <v>2.6554707966938245E-2</v>
      </c>
      <c r="H12" s="114">
        <v>1085.874</v>
      </c>
      <c r="I12" s="115">
        <v>1644.9829999999999</v>
      </c>
      <c r="J12" s="115">
        <f t="shared" si="2"/>
        <v>2730.857</v>
      </c>
      <c r="K12" s="117">
        <f t="shared" si="3"/>
        <v>-0.14936886113040693</v>
      </c>
      <c r="L12" s="114">
        <v>10610.357</v>
      </c>
      <c r="M12" s="115">
        <v>15893.674999999999</v>
      </c>
      <c r="N12" s="115">
        <f t="shared" si="4"/>
        <v>26504.031999999999</v>
      </c>
      <c r="O12" s="116">
        <f t="shared" si="5"/>
        <v>2.8602378345524378E-2</v>
      </c>
      <c r="P12" s="115">
        <v>11170.094999999999</v>
      </c>
      <c r="Q12" s="115">
        <v>16467.781999999999</v>
      </c>
      <c r="R12" s="115">
        <f t="shared" si="6"/>
        <v>27637.877</v>
      </c>
      <c r="S12" s="118">
        <f t="shared" si="7"/>
        <v>-4.1025039658436957E-2</v>
      </c>
    </row>
    <row r="13" spans="2:19" s="47" customFormat="1" ht="20.65" customHeight="1" x14ac:dyDescent="0.3">
      <c r="B13" s="112" t="s">
        <v>413</v>
      </c>
      <c r="C13" s="113" t="s">
        <v>78</v>
      </c>
      <c r="D13" s="114">
        <v>420.86700000000002</v>
      </c>
      <c r="E13" s="115">
        <v>668.35799999999995</v>
      </c>
      <c r="F13" s="115">
        <f t="shared" si="0"/>
        <v>1089.2249999999999</v>
      </c>
      <c r="G13" s="116">
        <f t="shared" si="1"/>
        <v>1.2451420341568964E-2</v>
      </c>
      <c r="H13" s="114">
        <v>524.39800000000002</v>
      </c>
      <c r="I13" s="115">
        <v>855.649</v>
      </c>
      <c r="J13" s="115">
        <f t="shared" si="2"/>
        <v>1380.047</v>
      </c>
      <c r="K13" s="117">
        <f t="shared" si="3"/>
        <v>-0.21073340255802886</v>
      </c>
      <c r="L13" s="114">
        <v>6297.04</v>
      </c>
      <c r="M13" s="115">
        <v>7776.06</v>
      </c>
      <c r="N13" s="115">
        <f t="shared" si="4"/>
        <v>14073.1</v>
      </c>
      <c r="O13" s="116">
        <f t="shared" si="5"/>
        <v>1.5187279078685053E-2</v>
      </c>
      <c r="P13" s="115">
        <v>5114.6869999999999</v>
      </c>
      <c r="Q13" s="115">
        <v>7774.8519999999999</v>
      </c>
      <c r="R13" s="115">
        <f t="shared" si="6"/>
        <v>12889.539000000001</v>
      </c>
      <c r="S13" s="118">
        <f t="shared" si="7"/>
        <v>9.1823377081212909E-2</v>
      </c>
    </row>
    <row r="14" spans="2:19" s="47" customFormat="1" ht="20.65" customHeight="1" x14ac:dyDescent="0.3">
      <c r="B14" s="112" t="s">
        <v>420</v>
      </c>
      <c r="C14" s="113" t="s">
        <v>88</v>
      </c>
      <c r="D14" s="114">
        <v>371.58300000000003</v>
      </c>
      <c r="E14" s="115">
        <v>314.20500000000004</v>
      </c>
      <c r="F14" s="115">
        <f t="shared" si="0"/>
        <v>685.78800000000001</v>
      </c>
      <c r="G14" s="116">
        <f t="shared" si="1"/>
        <v>7.8395507385562186E-3</v>
      </c>
      <c r="H14" s="114">
        <v>453.78899999999999</v>
      </c>
      <c r="I14" s="115">
        <v>314.18899999999996</v>
      </c>
      <c r="J14" s="115">
        <f t="shared" si="2"/>
        <v>767.97799999999995</v>
      </c>
      <c r="K14" s="117">
        <f t="shared" si="3"/>
        <v>-0.10702129488084289</v>
      </c>
      <c r="L14" s="114">
        <v>3318.7089999999998</v>
      </c>
      <c r="M14" s="115">
        <v>3203.2539999999999</v>
      </c>
      <c r="N14" s="115">
        <f t="shared" si="4"/>
        <v>6521.9629999999997</v>
      </c>
      <c r="O14" s="116">
        <f t="shared" si="5"/>
        <v>7.0383122568487399E-3</v>
      </c>
      <c r="P14" s="115">
        <v>4030.0529999999999</v>
      </c>
      <c r="Q14" s="115">
        <v>2820.6379999999999</v>
      </c>
      <c r="R14" s="115">
        <f t="shared" si="6"/>
        <v>6850.6909999999998</v>
      </c>
      <c r="S14" s="118">
        <f t="shared" si="7"/>
        <v>-4.7984648555890241E-2</v>
      </c>
    </row>
    <row r="15" spans="2:19" s="47" customFormat="1" ht="20.65" customHeight="1" x14ac:dyDescent="0.3">
      <c r="B15" s="112" t="s">
        <v>415</v>
      </c>
      <c r="C15" s="113" t="s">
        <v>48</v>
      </c>
      <c r="D15" s="114">
        <v>314.03899999999999</v>
      </c>
      <c r="E15" s="115">
        <v>1322.6990000000001</v>
      </c>
      <c r="F15" s="115">
        <f t="shared" si="0"/>
        <v>1636.7380000000001</v>
      </c>
      <c r="G15" s="116">
        <f t="shared" si="1"/>
        <v>1.8710287430988917E-2</v>
      </c>
      <c r="H15" s="114">
        <v>272.47500000000002</v>
      </c>
      <c r="I15" s="115">
        <v>1479.4570000000001</v>
      </c>
      <c r="J15" s="115">
        <f t="shared" si="2"/>
        <v>1751.9320000000002</v>
      </c>
      <c r="K15" s="117">
        <f t="shared" si="3"/>
        <v>-6.5752552039691103E-2</v>
      </c>
      <c r="L15" s="114">
        <v>2693.067</v>
      </c>
      <c r="M15" s="115">
        <v>14217.18353</v>
      </c>
      <c r="N15" s="115">
        <f t="shared" si="4"/>
        <v>16910.250530000001</v>
      </c>
      <c r="O15" s="116">
        <f t="shared" si="5"/>
        <v>1.8249049185296191E-2</v>
      </c>
      <c r="P15" s="115">
        <v>2384.6550000000002</v>
      </c>
      <c r="Q15" s="115">
        <v>13782.12444</v>
      </c>
      <c r="R15" s="115">
        <f t="shared" si="6"/>
        <v>16166.77944</v>
      </c>
      <c r="S15" s="118">
        <f t="shared" si="7"/>
        <v>4.5987581680028145E-2</v>
      </c>
    </row>
    <row r="16" spans="2:19" s="47" customFormat="1" ht="20.65" customHeight="1" x14ac:dyDescent="0.3">
      <c r="B16" s="112" t="s">
        <v>446</v>
      </c>
      <c r="C16" s="113" t="s">
        <v>72</v>
      </c>
      <c r="D16" s="114">
        <v>299.57799999999997</v>
      </c>
      <c r="E16" s="115">
        <v>71.298000000000002</v>
      </c>
      <c r="F16" s="115">
        <f t="shared" si="0"/>
        <v>370.87599999999998</v>
      </c>
      <c r="G16" s="116">
        <f t="shared" si="1"/>
        <v>4.2396501830197896E-3</v>
      </c>
      <c r="H16" s="114">
        <v>295.52499999999998</v>
      </c>
      <c r="I16" s="115">
        <v>68.103999999999999</v>
      </c>
      <c r="J16" s="115">
        <f t="shared" si="2"/>
        <v>363.62899999999996</v>
      </c>
      <c r="K16" s="117">
        <f t="shared" si="3"/>
        <v>1.9929653575484929E-2</v>
      </c>
      <c r="L16" s="114">
        <v>2755.4549999999999</v>
      </c>
      <c r="M16" s="115">
        <v>652.30399999999997</v>
      </c>
      <c r="N16" s="115">
        <f t="shared" si="4"/>
        <v>3407.759</v>
      </c>
      <c r="O16" s="116">
        <f t="shared" si="5"/>
        <v>3.6775541256653258E-3</v>
      </c>
      <c r="P16" s="115">
        <v>3161.5520000000001</v>
      </c>
      <c r="Q16" s="115">
        <v>688.05200000000002</v>
      </c>
      <c r="R16" s="115">
        <f t="shared" si="6"/>
        <v>3849.6040000000003</v>
      </c>
      <c r="S16" s="118">
        <f t="shared" si="7"/>
        <v>-0.11477674067254717</v>
      </c>
    </row>
    <row r="17" spans="2:19" s="47" customFormat="1" ht="20.65" customHeight="1" x14ac:dyDescent="0.3">
      <c r="B17" s="112" t="s">
        <v>444</v>
      </c>
      <c r="C17" s="113" t="s">
        <v>89</v>
      </c>
      <c r="D17" s="114">
        <v>175.19399999999999</v>
      </c>
      <c r="E17" s="115">
        <v>133.89500000000001</v>
      </c>
      <c r="F17" s="115">
        <f t="shared" si="0"/>
        <v>309.089</v>
      </c>
      <c r="G17" s="116">
        <f t="shared" si="1"/>
        <v>3.533335226381335E-3</v>
      </c>
      <c r="H17" s="114">
        <v>226.65600000000001</v>
      </c>
      <c r="I17" s="115">
        <v>158.43600000000001</v>
      </c>
      <c r="J17" s="115">
        <f t="shared" si="2"/>
        <v>385.09199999999998</v>
      </c>
      <c r="K17" s="117">
        <f t="shared" si="3"/>
        <v>-0.19736322748849622</v>
      </c>
      <c r="L17" s="114">
        <v>1388.079</v>
      </c>
      <c r="M17" s="115">
        <v>1485.539</v>
      </c>
      <c r="N17" s="115">
        <f t="shared" si="4"/>
        <v>2873.6179999999999</v>
      </c>
      <c r="O17" s="116">
        <f t="shared" si="5"/>
        <v>3.1011247366630511E-3</v>
      </c>
      <c r="P17" s="115">
        <v>1828.797</v>
      </c>
      <c r="Q17" s="115">
        <v>1452.818</v>
      </c>
      <c r="R17" s="115">
        <f t="shared" si="6"/>
        <v>3281.6149999999998</v>
      </c>
      <c r="S17" s="118">
        <f t="shared" si="7"/>
        <v>-0.12432811283468659</v>
      </c>
    </row>
    <row r="18" spans="2:19" s="47" customFormat="1" ht="20.65" customHeight="1" x14ac:dyDescent="0.3">
      <c r="B18" s="112" t="s">
        <v>417</v>
      </c>
      <c r="C18" s="113" t="s">
        <v>50</v>
      </c>
      <c r="D18" s="114">
        <v>172.464</v>
      </c>
      <c r="E18" s="115">
        <v>237.523</v>
      </c>
      <c r="F18" s="115">
        <f t="shared" si="0"/>
        <v>409.98699999999997</v>
      </c>
      <c r="G18" s="116">
        <f t="shared" si="1"/>
        <v>4.686745595794105E-3</v>
      </c>
      <c r="H18" s="114">
        <v>191.05099999999999</v>
      </c>
      <c r="I18" s="115">
        <v>351.86399999999998</v>
      </c>
      <c r="J18" s="115">
        <f t="shared" si="2"/>
        <v>542.91499999999996</v>
      </c>
      <c r="K18" s="117">
        <f t="shared" si="3"/>
        <v>-0.24484127349585116</v>
      </c>
      <c r="L18" s="114">
        <v>1643.559</v>
      </c>
      <c r="M18" s="115">
        <v>2970.4119999999998</v>
      </c>
      <c r="N18" s="115">
        <f t="shared" si="4"/>
        <v>4613.9709999999995</v>
      </c>
      <c r="O18" s="116">
        <f t="shared" si="5"/>
        <v>4.9792629369477615E-3</v>
      </c>
      <c r="P18" s="115">
        <v>1691.3409999999999</v>
      </c>
      <c r="Q18" s="115">
        <v>3426.58</v>
      </c>
      <c r="R18" s="115">
        <f t="shared" si="6"/>
        <v>5117.9210000000003</v>
      </c>
      <c r="S18" s="118">
        <f t="shared" si="7"/>
        <v>-9.8467717653320741E-2</v>
      </c>
    </row>
    <row r="19" spans="2:19" s="47" customFormat="1" ht="20.65" customHeight="1" x14ac:dyDescent="0.3">
      <c r="B19" s="112" t="s">
        <v>67</v>
      </c>
      <c r="C19" s="113" t="s">
        <v>67</v>
      </c>
      <c r="D19" s="114">
        <v>163.84899999999999</v>
      </c>
      <c r="E19" s="115">
        <v>385.50900000000001</v>
      </c>
      <c r="F19" s="115">
        <f t="shared" si="0"/>
        <v>549.35799999999995</v>
      </c>
      <c r="G19" s="116">
        <f t="shared" si="1"/>
        <v>6.2799581133408085E-3</v>
      </c>
      <c r="H19" s="114">
        <v>140.53899999999999</v>
      </c>
      <c r="I19" s="115">
        <v>321.50700000000001</v>
      </c>
      <c r="J19" s="115">
        <f t="shared" si="2"/>
        <v>462.04599999999999</v>
      </c>
      <c r="K19" s="117">
        <f t="shared" si="3"/>
        <v>0.18896819797163045</v>
      </c>
      <c r="L19" s="114">
        <v>1083.6120000000001</v>
      </c>
      <c r="M19" s="115">
        <v>3100.8490000000002</v>
      </c>
      <c r="N19" s="115">
        <f t="shared" si="4"/>
        <v>4184.4610000000002</v>
      </c>
      <c r="O19" s="116">
        <f t="shared" si="5"/>
        <v>4.5157482715871798E-3</v>
      </c>
      <c r="P19" s="115">
        <v>1138.2139999999999</v>
      </c>
      <c r="Q19" s="115">
        <v>3301.0329999999999</v>
      </c>
      <c r="R19" s="115">
        <f t="shared" si="6"/>
        <v>4439.2469999999994</v>
      </c>
      <c r="S19" s="118">
        <f t="shared" si="7"/>
        <v>-5.739396794095919E-2</v>
      </c>
    </row>
    <row r="20" spans="2:19" s="47" customFormat="1" ht="20.65" customHeight="1" x14ac:dyDescent="0.3">
      <c r="B20" s="112" t="s">
        <v>422</v>
      </c>
      <c r="C20" s="113" t="s">
        <v>53</v>
      </c>
      <c r="D20" s="114">
        <v>141.69800000000001</v>
      </c>
      <c r="E20" s="115">
        <v>102.658</v>
      </c>
      <c r="F20" s="115">
        <f t="shared" si="0"/>
        <v>244.35599999999999</v>
      </c>
      <c r="G20" s="116">
        <f t="shared" si="1"/>
        <v>2.7933432201651866E-3</v>
      </c>
      <c r="H20" s="114">
        <v>167.07300000000001</v>
      </c>
      <c r="I20" s="115">
        <v>96.233999999999995</v>
      </c>
      <c r="J20" s="115">
        <f t="shared" si="2"/>
        <v>263.30700000000002</v>
      </c>
      <c r="K20" s="117">
        <f t="shared" si="3"/>
        <v>-7.197302008681894E-2</v>
      </c>
      <c r="L20" s="114">
        <v>1463.1859999999999</v>
      </c>
      <c r="M20" s="115">
        <v>978.16800000000001</v>
      </c>
      <c r="N20" s="115">
        <f t="shared" si="4"/>
        <v>2441.3539999999998</v>
      </c>
      <c r="O20" s="116">
        <f t="shared" si="5"/>
        <v>2.6346380348227518E-3</v>
      </c>
      <c r="P20" s="115">
        <v>1857.9390000000001</v>
      </c>
      <c r="Q20" s="115">
        <v>1041.06</v>
      </c>
      <c r="R20" s="115">
        <f t="shared" si="6"/>
        <v>2898.9989999999998</v>
      </c>
      <c r="S20" s="118">
        <f t="shared" si="7"/>
        <v>-0.15786311068061765</v>
      </c>
    </row>
    <row r="21" spans="2:19" s="47" customFormat="1" ht="20.65" customHeight="1" x14ac:dyDescent="0.3">
      <c r="B21" s="112" t="s">
        <v>416</v>
      </c>
      <c r="C21" s="113" t="s">
        <v>49</v>
      </c>
      <c r="D21" s="114">
        <v>104.812</v>
      </c>
      <c r="E21" s="115">
        <v>152.10399999999998</v>
      </c>
      <c r="F21" s="115">
        <f t="shared" si="0"/>
        <v>256.916</v>
      </c>
      <c r="G21" s="116">
        <f t="shared" si="1"/>
        <v>2.9369222231169245E-3</v>
      </c>
      <c r="H21" s="114">
        <v>92.742000000000004</v>
      </c>
      <c r="I21" s="115">
        <v>201.059</v>
      </c>
      <c r="J21" s="115">
        <f t="shared" si="2"/>
        <v>293.80099999999999</v>
      </c>
      <c r="K21" s="117">
        <f t="shared" si="3"/>
        <v>-0.12554416084356412</v>
      </c>
      <c r="L21" s="114">
        <v>1817.671</v>
      </c>
      <c r="M21" s="115">
        <v>1704.97</v>
      </c>
      <c r="N21" s="115">
        <f t="shared" si="4"/>
        <v>3522.6410000000001</v>
      </c>
      <c r="O21" s="116">
        <f t="shared" si="5"/>
        <v>3.8015314295370738E-3</v>
      </c>
      <c r="P21" s="115">
        <v>1255.6410000000001</v>
      </c>
      <c r="Q21" s="115">
        <v>1726.2049999999999</v>
      </c>
      <c r="R21" s="115">
        <f t="shared" si="6"/>
        <v>2981.846</v>
      </c>
      <c r="S21" s="118">
        <f t="shared" si="7"/>
        <v>0.18136248484998885</v>
      </c>
    </row>
    <row r="22" spans="2:19" s="47" customFormat="1" ht="20.65" customHeight="1" x14ac:dyDescent="0.3">
      <c r="B22" s="112" t="s">
        <v>216</v>
      </c>
      <c r="C22" s="113" t="s">
        <v>68</v>
      </c>
      <c r="D22" s="114">
        <v>101.84</v>
      </c>
      <c r="E22" s="115">
        <v>233.77600000000001</v>
      </c>
      <c r="F22" s="115">
        <f t="shared" si="0"/>
        <v>335.61599999999999</v>
      </c>
      <c r="G22" s="116">
        <f t="shared" si="1"/>
        <v>3.8365772814212022E-3</v>
      </c>
      <c r="H22" s="114">
        <v>157.108</v>
      </c>
      <c r="I22" s="115">
        <v>517.54200000000003</v>
      </c>
      <c r="J22" s="115">
        <f t="shared" si="2"/>
        <v>674.65000000000009</v>
      </c>
      <c r="K22" s="117">
        <f t="shared" si="3"/>
        <v>-0.50253316534499382</v>
      </c>
      <c r="L22" s="114">
        <v>1169.914</v>
      </c>
      <c r="M22" s="115">
        <v>2280.2570000000001</v>
      </c>
      <c r="N22" s="115">
        <f t="shared" si="4"/>
        <v>3450.1710000000003</v>
      </c>
      <c r="O22" s="116">
        <f t="shared" si="5"/>
        <v>3.7233239191212944E-3</v>
      </c>
      <c r="P22" s="115">
        <v>1186.692</v>
      </c>
      <c r="Q22" s="115">
        <v>2416.7339999999999</v>
      </c>
      <c r="R22" s="115">
        <f t="shared" si="6"/>
        <v>3603.4259999999999</v>
      </c>
      <c r="S22" s="118">
        <f t="shared" si="7"/>
        <v>-4.2530358608723895E-2</v>
      </c>
    </row>
    <row r="23" spans="2:19" s="47" customFormat="1" ht="20.65" customHeight="1" x14ac:dyDescent="0.3">
      <c r="B23" s="112" t="s">
        <v>419</v>
      </c>
      <c r="C23" s="113" t="s">
        <v>52</v>
      </c>
      <c r="D23" s="114">
        <v>70.278000000000006</v>
      </c>
      <c r="E23" s="115">
        <v>57.308999999999997</v>
      </c>
      <c r="F23" s="115">
        <f t="shared" si="0"/>
        <v>127.587</v>
      </c>
      <c r="G23" s="116">
        <f t="shared" si="1"/>
        <v>1.4585043192359333E-3</v>
      </c>
      <c r="H23" s="114">
        <v>88.667000000000002</v>
      </c>
      <c r="I23" s="115">
        <v>70.528999999999996</v>
      </c>
      <c r="J23" s="115">
        <f t="shared" si="2"/>
        <v>159.196</v>
      </c>
      <c r="K23" s="117">
        <f t="shared" si="3"/>
        <v>-0.19855398376843636</v>
      </c>
      <c r="L23" s="114">
        <v>783.70799999999997</v>
      </c>
      <c r="M23" s="115">
        <v>679.62699999999995</v>
      </c>
      <c r="N23" s="115">
        <f t="shared" si="4"/>
        <v>1463.335</v>
      </c>
      <c r="O23" s="116">
        <f t="shared" si="5"/>
        <v>1.5791884539019542E-3</v>
      </c>
      <c r="P23" s="115">
        <v>832.34199999999998</v>
      </c>
      <c r="Q23" s="115">
        <v>686.20899999999995</v>
      </c>
      <c r="R23" s="115">
        <f t="shared" si="6"/>
        <v>1518.5509999999999</v>
      </c>
      <c r="S23" s="118">
        <f t="shared" si="7"/>
        <v>-3.6360978327365956E-2</v>
      </c>
    </row>
    <row r="24" spans="2:19" s="47" customFormat="1" ht="20.65" customHeight="1" x14ac:dyDescent="0.3">
      <c r="B24" s="112" t="s">
        <v>418</v>
      </c>
      <c r="C24" s="113" t="s">
        <v>51</v>
      </c>
      <c r="D24" s="114">
        <v>61.073</v>
      </c>
      <c r="E24" s="115">
        <v>203.65800000000002</v>
      </c>
      <c r="F24" s="115">
        <f t="shared" si="0"/>
        <v>264.73099999999999</v>
      </c>
      <c r="G24" s="116">
        <f t="shared" si="1"/>
        <v>3.0262589992369744E-3</v>
      </c>
      <c r="H24" s="114">
        <v>171.517</v>
      </c>
      <c r="I24" s="115">
        <v>309.57600000000002</v>
      </c>
      <c r="J24" s="115">
        <f t="shared" si="2"/>
        <v>481.09300000000002</v>
      </c>
      <c r="K24" s="117">
        <f t="shared" si="3"/>
        <v>-0.44973009376565454</v>
      </c>
      <c r="L24" s="114">
        <v>1523.7940000000001</v>
      </c>
      <c r="M24" s="115">
        <v>2144.5050000000001</v>
      </c>
      <c r="N24" s="115">
        <f t="shared" si="4"/>
        <v>3668.299</v>
      </c>
      <c r="O24" s="116">
        <f t="shared" si="5"/>
        <v>3.9587212950281956E-3</v>
      </c>
      <c r="P24" s="115">
        <v>1716.856</v>
      </c>
      <c r="Q24" s="115">
        <v>2550.3939999999998</v>
      </c>
      <c r="R24" s="115">
        <f t="shared" si="6"/>
        <v>4267.25</v>
      </c>
      <c r="S24" s="118">
        <f t="shared" si="7"/>
        <v>-0.14035995078797825</v>
      </c>
    </row>
    <row r="25" spans="2:19" s="47" customFormat="1" ht="20.65" customHeight="1" x14ac:dyDescent="0.3">
      <c r="B25" s="112" t="s">
        <v>464</v>
      </c>
      <c r="C25" s="113" t="s">
        <v>85</v>
      </c>
      <c r="D25" s="114">
        <v>50.928999999999995</v>
      </c>
      <c r="E25" s="115">
        <v>50.91</v>
      </c>
      <c r="F25" s="115">
        <f t="shared" si="0"/>
        <v>101.839</v>
      </c>
      <c r="G25" s="116">
        <f t="shared" si="1"/>
        <v>1.1641673631848715E-3</v>
      </c>
      <c r="H25" s="114">
        <v>30.555</v>
      </c>
      <c r="I25" s="115">
        <v>32.230000000000004</v>
      </c>
      <c r="J25" s="115">
        <f t="shared" si="2"/>
        <v>62.785000000000004</v>
      </c>
      <c r="K25" s="117">
        <f t="shared" si="3"/>
        <v>0.62202755435215407</v>
      </c>
      <c r="L25" s="114">
        <v>509.54700000000003</v>
      </c>
      <c r="M25" s="115">
        <v>513.27</v>
      </c>
      <c r="N25" s="115">
        <f t="shared" si="4"/>
        <v>1022.817</v>
      </c>
      <c r="O25" s="116">
        <f t="shared" si="5"/>
        <v>1.1037942759891857E-3</v>
      </c>
      <c r="P25" s="115">
        <v>370.48899999999998</v>
      </c>
      <c r="Q25" s="115">
        <v>369.327</v>
      </c>
      <c r="R25" s="115">
        <f t="shared" si="6"/>
        <v>739.81600000000003</v>
      </c>
      <c r="S25" s="118">
        <f t="shared" si="7"/>
        <v>0.38252889907760834</v>
      </c>
    </row>
    <row r="26" spans="2:19" s="47" customFormat="1" ht="20.65" customHeight="1" x14ac:dyDescent="0.3">
      <c r="B26" s="112" t="s">
        <v>428</v>
      </c>
      <c r="C26" s="113" t="s">
        <v>57</v>
      </c>
      <c r="D26" s="114">
        <v>46.277999999999999</v>
      </c>
      <c r="E26" s="115">
        <v>144.62100000000001</v>
      </c>
      <c r="F26" s="115">
        <f t="shared" si="0"/>
        <v>190.899</v>
      </c>
      <c r="G26" s="116">
        <f t="shared" si="1"/>
        <v>2.182252236025774E-3</v>
      </c>
      <c r="H26" s="114">
        <v>64.455999999999989</v>
      </c>
      <c r="I26" s="115">
        <v>132.69900000000001</v>
      </c>
      <c r="J26" s="115">
        <f t="shared" si="2"/>
        <v>197.155</v>
      </c>
      <c r="K26" s="117">
        <f t="shared" si="3"/>
        <v>-3.1731378864345294E-2</v>
      </c>
      <c r="L26" s="114">
        <v>525.048</v>
      </c>
      <c r="M26" s="115">
        <v>1458.578</v>
      </c>
      <c r="N26" s="115">
        <f t="shared" si="4"/>
        <v>1983.626</v>
      </c>
      <c r="O26" s="116">
        <f t="shared" si="5"/>
        <v>2.1406713268388427E-3</v>
      </c>
      <c r="P26" s="115">
        <v>499.12900000000002</v>
      </c>
      <c r="Q26" s="115">
        <v>1461.6410000000001</v>
      </c>
      <c r="R26" s="115">
        <f t="shared" si="6"/>
        <v>1960.77</v>
      </c>
      <c r="S26" s="118">
        <f t="shared" si="7"/>
        <v>1.1656645093509166E-2</v>
      </c>
    </row>
    <row r="27" spans="2:19" s="47" customFormat="1" ht="20.65" customHeight="1" x14ac:dyDescent="0.3">
      <c r="B27" s="112" t="s">
        <v>440</v>
      </c>
      <c r="C27" s="113" t="s">
        <v>66</v>
      </c>
      <c r="D27" s="114">
        <v>44.176000000000002</v>
      </c>
      <c r="E27" s="115">
        <v>56.097999999999999</v>
      </c>
      <c r="F27" s="115">
        <f t="shared" si="0"/>
        <v>100.274</v>
      </c>
      <c r="G27" s="116">
        <f t="shared" si="1"/>
        <v>1.1462771450623025E-3</v>
      </c>
      <c r="H27" s="114">
        <v>51.3</v>
      </c>
      <c r="I27" s="115">
        <v>49.267000000000003</v>
      </c>
      <c r="J27" s="115">
        <f t="shared" si="2"/>
        <v>100.56700000000001</v>
      </c>
      <c r="K27" s="117">
        <f t="shared" si="3"/>
        <v>-2.9134805651953588E-3</v>
      </c>
      <c r="L27" s="114">
        <v>612.17100000000005</v>
      </c>
      <c r="M27" s="115">
        <v>591.98500000000001</v>
      </c>
      <c r="N27" s="115">
        <f t="shared" si="4"/>
        <v>1204.1559999999999</v>
      </c>
      <c r="O27" s="116">
        <f t="shared" si="5"/>
        <v>1.2994900360455818E-3</v>
      </c>
      <c r="P27" s="115">
        <v>475.07299999999998</v>
      </c>
      <c r="Q27" s="115">
        <v>425.916</v>
      </c>
      <c r="R27" s="115">
        <f t="shared" si="6"/>
        <v>900.98900000000003</v>
      </c>
      <c r="S27" s="118">
        <f t="shared" si="7"/>
        <v>0.33648246537971049</v>
      </c>
    </row>
    <row r="28" spans="2:19" s="47" customFormat="1" ht="20.65" customHeight="1" x14ac:dyDescent="0.3">
      <c r="B28" s="112" t="s">
        <v>459</v>
      </c>
      <c r="C28" s="113" t="s">
        <v>93</v>
      </c>
      <c r="D28" s="114">
        <v>35.866</v>
      </c>
      <c r="E28" s="115">
        <v>43.643999999999998</v>
      </c>
      <c r="F28" s="115">
        <f t="shared" si="0"/>
        <v>79.509999999999991</v>
      </c>
      <c r="G28" s="116">
        <f t="shared" si="1"/>
        <v>9.0891453222075166E-4</v>
      </c>
      <c r="H28" s="114">
        <v>39.01</v>
      </c>
      <c r="I28" s="115">
        <v>43.586999999999996</v>
      </c>
      <c r="J28" s="115">
        <f t="shared" si="2"/>
        <v>82.596999999999994</v>
      </c>
      <c r="K28" s="117">
        <f t="shared" si="3"/>
        <v>-3.7374238773805413E-2</v>
      </c>
      <c r="L28" s="114">
        <v>483.11200000000002</v>
      </c>
      <c r="M28" s="115">
        <v>524.60199999999998</v>
      </c>
      <c r="N28" s="115">
        <f t="shared" si="4"/>
        <v>1007.7139999999999</v>
      </c>
      <c r="O28" s="116">
        <f t="shared" si="5"/>
        <v>1.0874955588674867E-3</v>
      </c>
      <c r="P28" s="115">
        <v>469.55900000000003</v>
      </c>
      <c r="Q28" s="115">
        <v>529.96699999999998</v>
      </c>
      <c r="R28" s="115">
        <f t="shared" si="6"/>
        <v>999.52600000000007</v>
      </c>
      <c r="S28" s="118">
        <f t="shared" si="7"/>
        <v>8.1918829525193804E-3</v>
      </c>
    </row>
    <row r="29" spans="2:19" s="47" customFormat="1" ht="20.65" customHeight="1" x14ac:dyDescent="0.3">
      <c r="B29" s="112" t="s">
        <v>444</v>
      </c>
      <c r="C29" s="113" t="s">
        <v>76</v>
      </c>
      <c r="D29" s="114">
        <v>32.408000000000001</v>
      </c>
      <c r="E29" s="115">
        <v>14.529</v>
      </c>
      <c r="F29" s="115">
        <f t="shared" si="0"/>
        <v>46.936999999999998</v>
      </c>
      <c r="G29" s="116">
        <f t="shared" si="1"/>
        <v>5.3655793483644101E-4</v>
      </c>
      <c r="H29" s="114">
        <v>65.293999999999997</v>
      </c>
      <c r="I29" s="115">
        <v>53.634999999999998</v>
      </c>
      <c r="J29" s="115">
        <f t="shared" si="2"/>
        <v>118.929</v>
      </c>
      <c r="K29" s="117">
        <f t="shared" si="3"/>
        <v>-0.60533595674730312</v>
      </c>
      <c r="L29" s="114">
        <v>480.488</v>
      </c>
      <c r="M29" s="115">
        <v>281.85300000000001</v>
      </c>
      <c r="N29" s="115">
        <f t="shared" si="4"/>
        <v>762.34100000000001</v>
      </c>
      <c r="O29" s="116">
        <f t="shared" si="5"/>
        <v>8.2269617355975883E-4</v>
      </c>
      <c r="P29" s="115">
        <v>625.66700000000003</v>
      </c>
      <c r="Q29" s="115">
        <v>442.964</v>
      </c>
      <c r="R29" s="115">
        <f t="shared" si="6"/>
        <v>1068.6310000000001</v>
      </c>
      <c r="S29" s="118">
        <f t="shared" si="7"/>
        <v>-0.28661904810921646</v>
      </c>
    </row>
    <row r="30" spans="2:19" s="47" customFormat="1" ht="20.65" customHeight="1" x14ac:dyDescent="0.3">
      <c r="B30" s="112" t="s">
        <v>95</v>
      </c>
      <c r="C30" s="113" t="s">
        <v>95</v>
      </c>
      <c r="D30" s="114">
        <v>31.728999999999999</v>
      </c>
      <c r="E30" s="115">
        <v>29.462</v>
      </c>
      <c r="F30" s="115">
        <f t="shared" si="0"/>
        <v>61.191000000000003</v>
      </c>
      <c r="G30" s="116">
        <f t="shared" si="1"/>
        <v>6.9950181286781564E-4</v>
      </c>
      <c r="H30" s="114">
        <v>26.53</v>
      </c>
      <c r="I30" s="115">
        <v>43.414000000000001</v>
      </c>
      <c r="J30" s="115">
        <f t="shared" si="2"/>
        <v>69.944000000000003</v>
      </c>
      <c r="K30" s="117">
        <f t="shared" si="3"/>
        <v>-0.12514297152007314</v>
      </c>
      <c r="L30" s="114">
        <v>325.05200000000002</v>
      </c>
      <c r="M30" s="115">
        <v>307.678</v>
      </c>
      <c r="N30" s="115">
        <f t="shared" si="4"/>
        <v>632.73</v>
      </c>
      <c r="O30" s="116">
        <f t="shared" si="5"/>
        <v>6.8282376245861918E-4</v>
      </c>
      <c r="P30" s="115">
        <v>357.37700000000001</v>
      </c>
      <c r="Q30" s="115">
        <v>320.32799999999997</v>
      </c>
      <c r="R30" s="115">
        <f t="shared" si="6"/>
        <v>677.70499999999993</v>
      </c>
      <c r="S30" s="118">
        <f t="shared" si="7"/>
        <v>-6.6363683313536037E-2</v>
      </c>
    </row>
    <row r="31" spans="2:19" s="47" customFormat="1" ht="20.65" customHeight="1" x14ac:dyDescent="0.3">
      <c r="B31" s="112" t="s">
        <v>433</v>
      </c>
      <c r="C31" s="113" t="s">
        <v>91</v>
      </c>
      <c r="D31" s="114">
        <v>29.748000000000001</v>
      </c>
      <c r="E31" s="115">
        <v>46.068000000000005</v>
      </c>
      <c r="F31" s="115">
        <f t="shared" si="0"/>
        <v>75.816000000000003</v>
      </c>
      <c r="G31" s="116">
        <f t="shared" si="1"/>
        <v>8.6668675858192067E-4</v>
      </c>
      <c r="H31" s="114">
        <v>56.292000000000002</v>
      </c>
      <c r="I31" s="115">
        <v>81.905000000000001</v>
      </c>
      <c r="J31" s="115">
        <f t="shared" si="2"/>
        <v>138.197</v>
      </c>
      <c r="K31" s="117">
        <f t="shared" si="3"/>
        <v>-0.45139185365818357</v>
      </c>
      <c r="L31" s="114">
        <v>634.80899999999997</v>
      </c>
      <c r="M31" s="115">
        <v>769.09699999999998</v>
      </c>
      <c r="N31" s="115">
        <f t="shared" si="4"/>
        <v>1403.9059999999999</v>
      </c>
      <c r="O31" s="116">
        <f t="shared" si="5"/>
        <v>1.5150544103460087E-3</v>
      </c>
      <c r="P31" s="115">
        <v>562.48500000000001</v>
      </c>
      <c r="Q31" s="115">
        <v>856.24800000000005</v>
      </c>
      <c r="R31" s="115">
        <f t="shared" si="6"/>
        <v>1418.7330000000002</v>
      </c>
      <c r="S31" s="118">
        <f t="shared" si="7"/>
        <v>-1.0450874125011667E-2</v>
      </c>
    </row>
    <row r="32" spans="2:19" s="47" customFormat="1" ht="20.65" customHeight="1" x14ac:dyDescent="0.3">
      <c r="B32" s="112" t="s">
        <v>426</v>
      </c>
      <c r="C32" s="113" t="s">
        <v>55</v>
      </c>
      <c r="D32" s="114">
        <v>29.449000000000002</v>
      </c>
      <c r="E32" s="115">
        <v>31.457999999999998</v>
      </c>
      <c r="F32" s="115">
        <f t="shared" si="0"/>
        <v>60.906999999999996</v>
      </c>
      <c r="G32" s="116">
        <f t="shared" si="1"/>
        <v>6.962552812724101E-4</v>
      </c>
      <c r="H32" s="114">
        <v>33.927999999999997</v>
      </c>
      <c r="I32" s="115">
        <v>33.356999999999999</v>
      </c>
      <c r="J32" s="115">
        <f t="shared" si="2"/>
        <v>67.284999999999997</v>
      </c>
      <c r="K32" s="117">
        <f t="shared" si="3"/>
        <v>-9.4790815189120914E-2</v>
      </c>
      <c r="L32" s="114">
        <v>320.84300000000002</v>
      </c>
      <c r="M32" s="115">
        <v>387.49400000000003</v>
      </c>
      <c r="N32" s="115">
        <f t="shared" si="4"/>
        <v>708.33699999999999</v>
      </c>
      <c r="O32" s="116">
        <f t="shared" si="5"/>
        <v>7.6441663178393774E-4</v>
      </c>
      <c r="P32" s="115">
        <v>375.87099999999998</v>
      </c>
      <c r="Q32" s="115">
        <v>393.59199999999998</v>
      </c>
      <c r="R32" s="115">
        <f t="shared" si="6"/>
        <v>769.46299999999997</v>
      </c>
      <c r="S32" s="118">
        <f t="shared" si="7"/>
        <v>-7.9439817119211664E-2</v>
      </c>
    </row>
    <row r="33" spans="2:19" s="47" customFormat="1" ht="20.65" customHeight="1" x14ac:dyDescent="0.3">
      <c r="B33" s="112" t="s">
        <v>59</v>
      </c>
      <c r="C33" s="113" t="s">
        <v>59</v>
      </c>
      <c r="D33" s="114">
        <v>28.384</v>
      </c>
      <c r="E33" s="115">
        <v>37.172000000000004</v>
      </c>
      <c r="F33" s="115">
        <f t="shared" si="0"/>
        <v>65.556000000000012</v>
      </c>
      <c r="G33" s="116">
        <f t="shared" si="1"/>
        <v>7.4940008897325639E-4</v>
      </c>
      <c r="H33" s="114">
        <v>358.279</v>
      </c>
      <c r="I33" s="115">
        <v>358.62</v>
      </c>
      <c r="J33" s="115">
        <f t="shared" si="2"/>
        <v>716.899</v>
      </c>
      <c r="K33" s="117">
        <f t="shared" si="3"/>
        <v>-0.9085561564460265</v>
      </c>
      <c r="L33" s="114">
        <v>669.39400000000001</v>
      </c>
      <c r="M33" s="115">
        <v>699.85699999999997</v>
      </c>
      <c r="N33" s="115">
        <f t="shared" si="4"/>
        <v>1369.251</v>
      </c>
      <c r="O33" s="116">
        <f t="shared" si="5"/>
        <v>1.4776557450574916E-3</v>
      </c>
      <c r="P33" s="115">
        <v>1058.325</v>
      </c>
      <c r="Q33" s="115">
        <v>1117.894</v>
      </c>
      <c r="R33" s="115">
        <f t="shared" si="6"/>
        <v>2176.2190000000001</v>
      </c>
      <c r="S33" s="118">
        <f t="shared" si="7"/>
        <v>-0.370811944937527</v>
      </c>
    </row>
    <row r="34" spans="2:19" s="47" customFormat="1" ht="20.65" customHeight="1" x14ac:dyDescent="0.3">
      <c r="B34" s="112" t="s">
        <v>421</v>
      </c>
      <c r="C34" s="113" t="s">
        <v>90</v>
      </c>
      <c r="D34" s="114">
        <v>25.963999999999999</v>
      </c>
      <c r="E34" s="115">
        <v>173.358</v>
      </c>
      <c r="F34" s="115">
        <f t="shared" si="0"/>
        <v>199.322</v>
      </c>
      <c r="G34" s="116">
        <f t="shared" si="1"/>
        <v>2.2785393333078188E-3</v>
      </c>
      <c r="H34" s="114">
        <v>37.521000000000001</v>
      </c>
      <c r="I34" s="115">
        <v>200.93600000000001</v>
      </c>
      <c r="J34" s="115">
        <f t="shared" si="2"/>
        <v>238.45699999999999</v>
      </c>
      <c r="K34" s="117">
        <f t="shared" si="3"/>
        <v>-0.16411763965830317</v>
      </c>
      <c r="L34" s="114">
        <v>320.36700000000002</v>
      </c>
      <c r="M34" s="115">
        <v>1764.77</v>
      </c>
      <c r="N34" s="115">
        <f t="shared" si="4"/>
        <v>2085.1370000000002</v>
      </c>
      <c r="O34" s="116">
        <f t="shared" si="5"/>
        <v>2.2502190374751917E-3</v>
      </c>
      <c r="P34" s="115">
        <v>350.18599999999998</v>
      </c>
      <c r="Q34" s="115">
        <v>1769.316</v>
      </c>
      <c r="R34" s="115">
        <f t="shared" si="6"/>
        <v>2119.502</v>
      </c>
      <c r="S34" s="118">
        <f t="shared" si="7"/>
        <v>-1.6213714353654707E-2</v>
      </c>
    </row>
    <row r="35" spans="2:19" s="47" customFormat="1" ht="20.65" customHeight="1" x14ac:dyDescent="0.3">
      <c r="B35" s="112" t="s">
        <v>437</v>
      </c>
      <c r="C35" s="113" t="s">
        <v>64</v>
      </c>
      <c r="D35" s="114">
        <v>25.562000000000001</v>
      </c>
      <c r="E35" s="115">
        <v>3.355</v>
      </c>
      <c r="F35" s="115">
        <f t="shared" si="0"/>
        <v>28.917000000000002</v>
      </c>
      <c r="G35" s="116">
        <f t="shared" si="1"/>
        <v>3.305632188181044E-4</v>
      </c>
      <c r="H35" s="114">
        <v>23.381</v>
      </c>
      <c r="I35" s="115">
        <v>1.5069999999999999</v>
      </c>
      <c r="J35" s="115">
        <f t="shared" si="2"/>
        <v>24.888000000000002</v>
      </c>
      <c r="K35" s="117">
        <f t="shared" si="3"/>
        <v>0.16188524590163933</v>
      </c>
      <c r="L35" s="114">
        <v>330.428</v>
      </c>
      <c r="M35" s="115">
        <v>27.945</v>
      </c>
      <c r="N35" s="115">
        <f t="shared" si="4"/>
        <v>358.37299999999999</v>
      </c>
      <c r="O35" s="116">
        <f t="shared" si="5"/>
        <v>3.8674568966791953E-4</v>
      </c>
      <c r="P35" s="115">
        <v>348.74299999999999</v>
      </c>
      <c r="Q35" s="115">
        <v>10.975</v>
      </c>
      <c r="R35" s="115">
        <f t="shared" si="6"/>
        <v>359.71800000000002</v>
      </c>
      <c r="S35" s="118">
        <f t="shared" si="7"/>
        <v>-3.7390400257980572E-3</v>
      </c>
    </row>
    <row r="36" spans="2:19" s="47" customFormat="1" ht="20.65" customHeight="1" x14ac:dyDescent="0.3">
      <c r="B36" s="112" t="s">
        <v>424</v>
      </c>
      <c r="C36" s="113" t="s">
        <v>92</v>
      </c>
      <c r="D36" s="114">
        <v>25.478999999999999</v>
      </c>
      <c r="E36" s="115">
        <v>115.755</v>
      </c>
      <c r="F36" s="115">
        <f t="shared" si="0"/>
        <v>141.23399999999998</v>
      </c>
      <c r="G36" s="116">
        <f t="shared" si="1"/>
        <v>1.6145093075545923E-3</v>
      </c>
      <c r="H36" s="114">
        <v>18.172000000000001</v>
      </c>
      <c r="I36" s="115">
        <v>131.97</v>
      </c>
      <c r="J36" s="115">
        <f t="shared" si="2"/>
        <v>150.142</v>
      </c>
      <c r="K36" s="117">
        <f t="shared" si="3"/>
        <v>-5.9330500459565005E-2</v>
      </c>
      <c r="L36" s="114">
        <v>240.49</v>
      </c>
      <c r="M36" s="115">
        <v>1148.4100000000001</v>
      </c>
      <c r="N36" s="115">
        <f t="shared" si="4"/>
        <v>1388.9</v>
      </c>
      <c r="O36" s="116">
        <f t="shared" si="5"/>
        <v>1.4988603727953097E-3</v>
      </c>
      <c r="P36" s="115">
        <v>224.76400000000001</v>
      </c>
      <c r="Q36" s="115">
        <v>1243.0719999999999</v>
      </c>
      <c r="R36" s="115">
        <f t="shared" si="6"/>
        <v>1467.8359999999998</v>
      </c>
      <c r="S36" s="118">
        <f t="shared" si="7"/>
        <v>-5.3777124964914158E-2</v>
      </c>
    </row>
    <row r="37" spans="2:19" s="47" customFormat="1" ht="20.65" customHeight="1" x14ac:dyDescent="0.3">
      <c r="B37" s="112" t="s">
        <v>455</v>
      </c>
      <c r="C37" s="113" t="s">
        <v>94</v>
      </c>
      <c r="D37" s="114">
        <v>17.706</v>
      </c>
      <c r="E37" s="115">
        <v>42.496000000000002</v>
      </c>
      <c r="F37" s="115">
        <f t="shared" si="0"/>
        <v>60.201999999999998</v>
      </c>
      <c r="G37" s="116">
        <f t="shared" si="1"/>
        <v>6.881961095302942E-4</v>
      </c>
      <c r="H37" s="114">
        <v>17.344999999999999</v>
      </c>
      <c r="I37" s="115">
        <v>61.515000000000001</v>
      </c>
      <c r="J37" s="115">
        <f t="shared" si="2"/>
        <v>78.86</v>
      </c>
      <c r="K37" s="117">
        <f t="shared" si="3"/>
        <v>-0.236596500126807</v>
      </c>
      <c r="L37" s="114">
        <v>148.42699999999999</v>
      </c>
      <c r="M37" s="115">
        <v>502.27800000000002</v>
      </c>
      <c r="N37" s="115">
        <f t="shared" si="4"/>
        <v>650.70500000000004</v>
      </c>
      <c r="O37" s="116">
        <f t="shared" si="5"/>
        <v>7.0222185821857005E-4</v>
      </c>
      <c r="P37" s="115">
        <v>174.22399999999999</v>
      </c>
      <c r="Q37" s="115">
        <v>643.83799999999997</v>
      </c>
      <c r="R37" s="115">
        <f t="shared" si="6"/>
        <v>818.0619999999999</v>
      </c>
      <c r="S37" s="118">
        <f t="shared" si="7"/>
        <v>-0.20457740366867039</v>
      </c>
    </row>
    <row r="38" spans="2:19" s="47" customFormat="1" ht="20.65" customHeight="1" x14ac:dyDescent="0.3">
      <c r="B38" s="112" t="s">
        <v>441</v>
      </c>
      <c r="C38" s="113" t="s">
        <v>97</v>
      </c>
      <c r="D38" s="114">
        <v>15.047000000000001</v>
      </c>
      <c r="E38" s="115">
        <v>18.12</v>
      </c>
      <c r="F38" s="115">
        <f t="shared" si="0"/>
        <v>33.167000000000002</v>
      </c>
      <c r="G38" s="116">
        <f t="shared" si="1"/>
        <v>3.7914687825639135E-4</v>
      </c>
      <c r="H38" s="114">
        <v>0.85899999999999999</v>
      </c>
      <c r="I38" s="115">
        <v>3.6659999999999999</v>
      </c>
      <c r="J38" s="115">
        <f t="shared" si="2"/>
        <v>4.5250000000000004</v>
      </c>
      <c r="K38" s="117">
        <f t="shared" si="3"/>
        <v>6.3297237569060769</v>
      </c>
      <c r="L38" s="114">
        <v>206.971</v>
      </c>
      <c r="M38" s="115">
        <v>249.40799999999999</v>
      </c>
      <c r="N38" s="115">
        <f t="shared" si="4"/>
        <v>456.37900000000002</v>
      </c>
      <c r="O38" s="116">
        <f t="shared" si="5"/>
        <v>4.9251090652743215E-4</v>
      </c>
      <c r="P38" s="115">
        <v>108.027</v>
      </c>
      <c r="Q38" s="115">
        <v>135.42699999999999</v>
      </c>
      <c r="R38" s="115">
        <f t="shared" si="6"/>
        <v>243.45400000000001</v>
      </c>
      <c r="S38" s="118">
        <f t="shared" si="7"/>
        <v>0.87460054055386238</v>
      </c>
    </row>
    <row r="39" spans="2:19" s="47" customFormat="1" ht="20.65" customHeight="1" x14ac:dyDescent="0.3">
      <c r="B39" s="112" t="s">
        <v>80</v>
      </c>
      <c r="C39" s="113" t="s">
        <v>80</v>
      </c>
      <c r="D39" s="114">
        <v>14.843999999999999</v>
      </c>
      <c r="E39" s="115">
        <v>55.405999999999999</v>
      </c>
      <c r="F39" s="115">
        <f t="shared" si="0"/>
        <v>70.25</v>
      </c>
      <c r="G39" s="116">
        <f t="shared" si="1"/>
        <v>8.030593118916842E-4</v>
      </c>
      <c r="H39" s="114">
        <v>17.805</v>
      </c>
      <c r="I39" s="115">
        <v>35.774999999999999</v>
      </c>
      <c r="J39" s="115">
        <f t="shared" si="2"/>
        <v>53.58</v>
      </c>
      <c r="K39" s="117">
        <f t="shared" si="3"/>
        <v>0.31112355356476296</v>
      </c>
      <c r="L39" s="114">
        <v>200.23699999999999</v>
      </c>
      <c r="M39" s="115">
        <v>478.14400000000001</v>
      </c>
      <c r="N39" s="115">
        <f t="shared" si="4"/>
        <v>678.38099999999997</v>
      </c>
      <c r="O39" s="116">
        <f t="shared" si="5"/>
        <v>7.3208899024930149E-4</v>
      </c>
      <c r="P39" s="115">
        <v>178.89500000000001</v>
      </c>
      <c r="Q39" s="115">
        <v>484.83800000000002</v>
      </c>
      <c r="R39" s="115">
        <f t="shared" si="6"/>
        <v>663.73300000000006</v>
      </c>
      <c r="S39" s="118">
        <f t="shared" si="7"/>
        <v>2.2069115141178708E-2</v>
      </c>
    </row>
    <row r="40" spans="2:19" s="47" customFormat="1" ht="20.65" customHeight="1" x14ac:dyDescent="0.3">
      <c r="B40" s="112" t="s">
        <v>99</v>
      </c>
      <c r="C40" s="113" t="s">
        <v>99</v>
      </c>
      <c r="D40" s="114">
        <v>14.295</v>
      </c>
      <c r="E40" s="115">
        <v>11.135</v>
      </c>
      <c r="F40" s="115">
        <f t="shared" si="0"/>
        <v>25.43</v>
      </c>
      <c r="G40" s="116">
        <f t="shared" si="1"/>
        <v>2.9070175518014989E-4</v>
      </c>
      <c r="H40" s="114">
        <v>10.187999999999999</v>
      </c>
      <c r="I40" s="115">
        <v>14.591999999999999</v>
      </c>
      <c r="J40" s="115">
        <f t="shared" si="2"/>
        <v>24.779999999999998</v>
      </c>
      <c r="K40" s="117">
        <f t="shared" si="3"/>
        <v>2.6230831315577241E-2</v>
      </c>
      <c r="L40" s="114">
        <v>138.78100000000001</v>
      </c>
      <c r="M40" s="115">
        <v>122.711</v>
      </c>
      <c r="N40" s="115">
        <f t="shared" si="4"/>
        <v>261.49200000000002</v>
      </c>
      <c r="O40" s="116">
        <f t="shared" si="5"/>
        <v>2.821945399978336E-4</v>
      </c>
      <c r="P40" s="115">
        <v>154.255</v>
      </c>
      <c r="Q40" s="115">
        <v>159.21600000000001</v>
      </c>
      <c r="R40" s="115">
        <f t="shared" si="6"/>
        <v>313.471</v>
      </c>
      <c r="S40" s="118">
        <f t="shared" si="7"/>
        <v>-0.16581757164139577</v>
      </c>
    </row>
    <row r="41" spans="2:19" s="47" customFormat="1" ht="20.65" customHeight="1" x14ac:dyDescent="0.3">
      <c r="B41" s="112" t="s">
        <v>442</v>
      </c>
      <c r="C41" s="113" t="s">
        <v>71</v>
      </c>
      <c r="D41" s="114">
        <v>13.531000000000001</v>
      </c>
      <c r="E41" s="115">
        <v>21.013999999999999</v>
      </c>
      <c r="F41" s="115">
        <f t="shared" si="0"/>
        <v>34.545000000000002</v>
      </c>
      <c r="G41" s="116">
        <f t="shared" si="1"/>
        <v>3.948994153636759E-4</v>
      </c>
      <c r="H41" s="114">
        <v>15.398</v>
      </c>
      <c r="I41" s="115">
        <v>23.983999999999998</v>
      </c>
      <c r="J41" s="115">
        <f t="shared" si="2"/>
        <v>39.381999999999998</v>
      </c>
      <c r="K41" s="117">
        <f t="shared" si="3"/>
        <v>-0.12282260931389966</v>
      </c>
      <c r="L41" s="114">
        <v>124.462</v>
      </c>
      <c r="M41" s="115">
        <v>216.77600000000001</v>
      </c>
      <c r="N41" s="115">
        <f t="shared" si="4"/>
        <v>341.238</v>
      </c>
      <c r="O41" s="116">
        <f t="shared" si="5"/>
        <v>3.682540974094073E-4</v>
      </c>
      <c r="P41" s="115">
        <v>155.447</v>
      </c>
      <c r="Q41" s="115">
        <v>319.15699999999998</v>
      </c>
      <c r="R41" s="115">
        <f t="shared" si="6"/>
        <v>474.60399999999998</v>
      </c>
      <c r="S41" s="118">
        <f t="shared" si="7"/>
        <v>-0.28100479557694413</v>
      </c>
    </row>
    <row r="42" spans="2:19" s="47" customFormat="1" ht="20.65" customHeight="1" x14ac:dyDescent="0.3">
      <c r="B42" s="112" t="s">
        <v>466</v>
      </c>
      <c r="C42" s="113" t="s">
        <v>100</v>
      </c>
      <c r="D42" s="114">
        <v>12.250999999999999</v>
      </c>
      <c r="E42" s="115">
        <v>13.667999999999999</v>
      </c>
      <c r="F42" s="115">
        <f t="shared" si="0"/>
        <v>25.918999999999997</v>
      </c>
      <c r="G42" s="116">
        <f t="shared" si="1"/>
        <v>2.9629173387787276E-4</v>
      </c>
      <c r="H42" s="114">
        <v>7.7530000000000001</v>
      </c>
      <c r="I42" s="115">
        <v>11.912000000000001</v>
      </c>
      <c r="J42" s="115">
        <f t="shared" si="2"/>
        <v>19.664999999999999</v>
      </c>
      <c r="K42" s="117">
        <f t="shared" si="3"/>
        <v>0.31802695143656234</v>
      </c>
      <c r="L42" s="114">
        <v>75.388000000000005</v>
      </c>
      <c r="M42" s="115">
        <v>95.168999999999997</v>
      </c>
      <c r="N42" s="115">
        <f t="shared" si="4"/>
        <v>170.55700000000002</v>
      </c>
      <c r="O42" s="116">
        <f t="shared" si="5"/>
        <v>1.8406014011293083E-4</v>
      </c>
      <c r="P42" s="115">
        <v>71.706999999999994</v>
      </c>
      <c r="Q42" s="115">
        <v>119.06399999999999</v>
      </c>
      <c r="R42" s="115">
        <f t="shared" si="6"/>
        <v>190.77099999999999</v>
      </c>
      <c r="S42" s="118">
        <f t="shared" si="7"/>
        <v>-0.10595950118204533</v>
      </c>
    </row>
    <row r="43" spans="2:19" s="47" customFormat="1" ht="20.65" customHeight="1" x14ac:dyDescent="0.3">
      <c r="B43" s="112" t="s">
        <v>435</v>
      </c>
      <c r="C43" s="113" t="s">
        <v>65</v>
      </c>
      <c r="D43" s="114">
        <v>10.757</v>
      </c>
      <c r="E43" s="115">
        <v>3.7879999999999998</v>
      </c>
      <c r="F43" s="115">
        <f t="shared" si="0"/>
        <v>14.545</v>
      </c>
      <c r="G43" s="116">
        <f t="shared" si="1"/>
        <v>1.6627042977173731E-4</v>
      </c>
      <c r="H43" s="114">
        <v>2.73</v>
      </c>
      <c r="I43" s="115">
        <v>2.0859999999999999</v>
      </c>
      <c r="J43" s="115">
        <f t="shared" si="2"/>
        <v>4.8159999999999998</v>
      </c>
      <c r="K43" s="117">
        <f t="shared" si="3"/>
        <v>2.0201411960132893</v>
      </c>
      <c r="L43" s="114">
        <v>130.27699999999999</v>
      </c>
      <c r="M43" s="115">
        <v>145.304</v>
      </c>
      <c r="N43" s="115">
        <f t="shared" si="4"/>
        <v>275.58100000000002</v>
      </c>
      <c r="O43" s="116">
        <f t="shared" si="5"/>
        <v>2.9739897789279586E-4</v>
      </c>
      <c r="P43" s="115">
        <v>34.154000000000003</v>
      </c>
      <c r="Q43" s="115">
        <v>24.591999999999999</v>
      </c>
      <c r="R43" s="115">
        <f t="shared" si="6"/>
        <v>58.746000000000002</v>
      </c>
      <c r="S43" s="118">
        <f t="shared" si="7"/>
        <v>3.6910598168385933</v>
      </c>
    </row>
    <row r="44" spans="2:19" s="47" customFormat="1" ht="20.65" customHeight="1" x14ac:dyDescent="0.3">
      <c r="B44" s="112" t="s">
        <v>434</v>
      </c>
      <c r="C44" s="113" t="s">
        <v>62</v>
      </c>
      <c r="D44" s="114">
        <v>9.3510000000000009</v>
      </c>
      <c r="E44" s="115">
        <v>54.792999999999999</v>
      </c>
      <c r="F44" s="115">
        <f t="shared" si="0"/>
        <v>64.144000000000005</v>
      </c>
      <c r="G44" s="116">
        <f t="shared" si="1"/>
        <v>7.3325888259046543E-4</v>
      </c>
      <c r="H44" s="114">
        <v>6</v>
      </c>
      <c r="I44" s="115">
        <v>49.41</v>
      </c>
      <c r="J44" s="115">
        <f t="shared" si="2"/>
        <v>55.41</v>
      </c>
      <c r="K44" s="117">
        <f t="shared" si="3"/>
        <v>0.15762497744089532</v>
      </c>
      <c r="L44" s="114">
        <v>79.183000000000007</v>
      </c>
      <c r="M44" s="115">
        <v>591.25300000000004</v>
      </c>
      <c r="N44" s="115">
        <f t="shared" si="4"/>
        <v>670.43600000000004</v>
      </c>
      <c r="O44" s="116">
        <f t="shared" si="5"/>
        <v>7.2351497796486152E-4</v>
      </c>
      <c r="P44" s="115">
        <v>69.054000000000002</v>
      </c>
      <c r="Q44" s="115">
        <v>506.07800000000003</v>
      </c>
      <c r="R44" s="115">
        <f t="shared" si="6"/>
        <v>575.13200000000006</v>
      </c>
      <c r="S44" s="118">
        <f t="shared" si="7"/>
        <v>0.16570804615288304</v>
      </c>
    </row>
    <row r="45" spans="2:19" s="47" customFormat="1" ht="20.65" customHeight="1" x14ac:dyDescent="0.3">
      <c r="B45" s="112" t="s">
        <v>101</v>
      </c>
      <c r="C45" s="113" t="s">
        <v>101</v>
      </c>
      <c r="D45" s="114">
        <v>9.1869999999999994</v>
      </c>
      <c r="E45" s="115">
        <v>14.878</v>
      </c>
      <c r="F45" s="115">
        <f t="shared" si="0"/>
        <v>24.064999999999998</v>
      </c>
      <c r="G45" s="116">
        <f t="shared" si="1"/>
        <v>2.7509782691350005E-4</v>
      </c>
      <c r="H45" s="114">
        <v>7.93</v>
      </c>
      <c r="I45" s="115">
        <v>16.195999999999998</v>
      </c>
      <c r="J45" s="115">
        <f t="shared" si="2"/>
        <v>24.125999999999998</v>
      </c>
      <c r="K45" s="117">
        <f t="shared" si="3"/>
        <v>-2.5283926054878725E-3</v>
      </c>
      <c r="L45" s="114">
        <v>78.456000000000003</v>
      </c>
      <c r="M45" s="115">
        <v>149.52100000000002</v>
      </c>
      <c r="N45" s="115">
        <f t="shared" si="4"/>
        <v>227.97700000000003</v>
      </c>
      <c r="O45" s="116">
        <f t="shared" si="5"/>
        <v>2.4602612946126885E-4</v>
      </c>
      <c r="P45" s="115">
        <v>75.128</v>
      </c>
      <c r="Q45" s="115">
        <v>206.86500000000001</v>
      </c>
      <c r="R45" s="115">
        <f t="shared" si="6"/>
        <v>281.99299999999999</v>
      </c>
      <c r="S45" s="118">
        <f t="shared" si="7"/>
        <v>-0.19155085409921513</v>
      </c>
    </row>
    <row r="46" spans="2:19" s="47" customFormat="1" ht="20.65" customHeight="1" x14ac:dyDescent="0.3">
      <c r="B46" s="112" t="s">
        <v>429</v>
      </c>
      <c r="C46" s="113" t="s">
        <v>96</v>
      </c>
      <c r="D46" s="114">
        <v>7.3129999999999997</v>
      </c>
      <c r="E46" s="115">
        <v>71.105000000000004</v>
      </c>
      <c r="F46" s="115">
        <f t="shared" si="0"/>
        <v>78.418000000000006</v>
      </c>
      <c r="G46" s="116">
        <f t="shared" si="1"/>
        <v>8.9643138960743198E-4</v>
      </c>
      <c r="H46" s="114">
        <v>19.622</v>
      </c>
      <c r="I46" s="115">
        <v>56.814</v>
      </c>
      <c r="J46" s="115">
        <f t="shared" si="2"/>
        <v>76.436000000000007</v>
      </c>
      <c r="K46" s="117">
        <f t="shared" si="3"/>
        <v>2.5930189962844796E-2</v>
      </c>
      <c r="L46" s="114">
        <v>140.68199999999999</v>
      </c>
      <c r="M46" s="115">
        <v>583.88900000000001</v>
      </c>
      <c r="N46" s="115">
        <f t="shared" si="4"/>
        <v>724.57100000000003</v>
      </c>
      <c r="O46" s="116">
        <f t="shared" si="5"/>
        <v>7.8193589112007355E-4</v>
      </c>
      <c r="P46" s="115">
        <v>397.95100000000002</v>
      </c>
      <c r="Q46" s="115">
        <v>468.40899999999999</v>
      </c>
      <c r="R46" s="115">
        <f t="shared" si="6"/>
        <v>866.36</v>
      </c>
      <c r="S46" s="118">
        <f t="shared" si="7"/>
        <v>-0.16366060298259377</v>
      </c>
    </row>
    <row r="47" spans="2:19" s="47" customFormat="1" ht="20.65" customHeight="1" x14ac:dyDescent="0.3">
      <c r="B47" s="112" t="s">
        <v>432</v>
      </c>
      <c r="C47" s="113" t="s">
        <v>61</v>
      </c>
      <c r="D47" s="114">
        <v>7.2309999999999999</v>
      </c>
      <c r="E47" s="115">
        <v>11.423</v>
      </c>
      <c r="F47" s="115">
        <f t="shared" si="0"/>
        <v>18.654</v>
      </c>
      <c r="G47" s="116">
        <f t="shared" si="1"/>
        <v>2.132422548616011E-4</v>
      </c>
      <c r="H47" s="114">
        <v>0.35</v>
      </c>
      <c r="I47" s="115">
        <v>0.15</v>
      </c>
      <c r="J47" s="115">
        <f t="shared" si="2"/>
        <v>0.5</v>
      </c>
      <c r="K47" s="117">
        <f t="shared" si="3"/>
        <v>36.308</v>
      </c>
      <c r="L47" s="114">
        <v>9.077</v>
      </c>
      <c r="M47" s="115">
        <v>16.603999999999999</v>
      </c>
      <c r="N47" s="115">
        <f t="shared" si="4"/>
        <v>25.680999999999997</v>
      </c>
      <c r="O47" s="116">
        <f t="shared" si="5"/>
        <v>2.7714186214814845E-5</v>
      </c>
      <c r="P47" s="115">
        <v>46.081000000000003</v>
      </c>
      <c r="Q47" s="115">
        <v>44.679000000000002</v>
      </c>
      <c r="R47" s="115">
        <f t="shared" si="6"/>
        <v>90.76</v>
      </c>
      <c r="S47" s="118">
        <f t="shared" si="7"/>
        <v>-0.71704495372410759</v>
      </c>
    </row>
    <row r="48" spans="2:19" s="47" customFormat="1" ht="20.65" customHeight="1" x14ac:dyDescent="0.3">
      <c r="B48" s="112" t="s">
        <v>438</v>
      </c>
      <c r="C48" s="113" t="s">
        <v>102</v>
      </c>
      <c r="D48" s="114">
        <v>6.9320000000000004</v>
      </c>
      <c r="E48" s="115">
        <v>6.0449999999999999</v>
      </c>
      <c r="F48" s="115">
        <f t="shared" si="0"/>
        <v>12.977</v>
      </c>
      <c r="G48" s="116">
        <f t="shared" si="1"/>
        <v>1.4834591730132933E-4</v>
      </c>
      <c r="H48" s="114">
        <v>15.308</v>
      </c>
      <c r="I48" s="115">
        <v>2.8209999999999997</v>
      </c>
      <c r="J48" s="115">
        <f t="shared" si="2"/>
        <v>18.128999999999998</v>
      </c>
      <c r="K48" s="117">
        <f t="shared" si="3"/>
        <v>-0.28418555904903731</v>
      </c>
      <c r="L48" s="114">
        <v>58.39</v>
      </c>
      <c r="M48" s="115">
        <v>67.656000000000006</v>
      </c>
      <c r="N48" s="115">
        <f t="shared" si="4"/>
        <v>126.04600000000001</v>
      </c>
      <c r="O48" s="116">
        <f t="shared" si="5"/>
        <v>1.3602516707420087E-4</v>
      </c>
      <c r="P48" s="115">
        <v>24.329000000000001</v>
      </c>
      <c r="Q48" s="115">
        <v>33.756</v>
      </c>
      <c r="R48" s="115">
        <f t="shared" si="6"/>
        <v>58.085000000000001</v>
      </c>
      <c r="S48" s="118">
        <f t="shared" si="7"/>
        <v>1.170026685030559</v>
      </c>
    </row>
    <row r="49" spans="2:19" s="47" customFormat="1" ht="20.65" customHeight="1" x14ac:dyDescent="0.3">
      <c r="B49" s="112" t="s">
        <v>423</v>
      </c>
      <c r="C49" s="113" t="s">
        <v>54</v>
      </c>
      <c r="D49" s="114">
        <v>6.74</v>
      </c>
      <c r="E49" s="115">
        <v>11.782</v>
      </c>
      <c r="F49" s="115">
        <f t="shared" si="0"/>
        <v>18.521999999999998</v>
      </c>
      <c r="G49" s="116">
        <f t="shared" si="1"/>
        <v>2.1173330355669429E-4</v>
      </c>
      <c r="H49" s="114">
        <v>2.2490000000000001</v>
      </c>
      <c r="I49" s="115">
        <v>1.0529999999999999</v>
      </c>
      <c r="J49" s="115">
        <f t="shared" si="2"/>
        <v>3.302</v>
      </c>
      <c r="K49" s="117">
        <f t="shared" si="3"/>
        <v>4.6093276801938217</v>
      </c>
      <c r="L49" s="114">
        <v>65.831000000000003</v>
      </c>
      <c r="M49" s="115">
        <v>88.924000000000007</v>
      </c>
      <c r="N49" s="115">
        <f t="shared" si="4"/>
        <v>154.755</v>
      </c>
      <c r="O49" s="116">
        <f t="shared" si="5"/>
        <v>1.6700708257753481E-4</v>
      </c>
      <c r="P49" s="115">
        <v>40.033999999999999</v>
      </c>
      <c r="Q49" s="115">
        <v>47.085999999999999</v>
      </c>
      <c r="R49" s="115">
        <f t="shared" si="6"/>
        <v>87.12</v>
      </c>
      <c r="S49" s="118">
        <f t="shared" si="7"/>
        <v>0.77634297520661133</v>
      </c>
    </row>
    <row r="50" spans="2:19" s="47" customFormat="1" ht="20.65" customHeight="1" x14ac:dyDescent="0.3">
      <c r="B50" s="112" t="s">
        <v>145</v>
      </c>
      <c r="C50" s="113" t="s">
        <v>145</v>
      </c>
      <c r="D50" s="114">
        <v>6.6269999999999998</v>
      </c>
      <c r="E50" s="115">
        <v>5.5579999999999998</v>
      </c>
      <c r="F50" s="115">
        <f t="shared" si="0"/>
        <v>12.184999999999999</v>
      </c>
      <c r="G50" s="116">
        <f t="shared" si="1"/>
        <v>1.3929220947188855E-4</v>
      </c>
      <c r="H50" s="114">
        <v>3.85</v>
      </c>
      <c r="I50" s="115">
        <v>6.1989999999999998</v>
      </c>
      <c r="J50" s="115">
        <f t="shared" si="2"/>
        <v>10.048999999999999</v>
      </c>
      <c r="K50" s="117">
        <f t="shared" si="3"/>
        <v>0.21255846352870922</v>
      </c>
      <c r="L50" s="114">
        <v>50.564</v>
      </c>
      <c r="M50" s="115">
        <v>58.518999999999998</v>
      </c>
      <c r="N50" s="115">
        <f t="shared" si="4"/>
        <v>109.083</v>
      </c>
      <c r="O50" s="116">
        <f t="shared" si="5"/>
        <v>1.1771919219931654E-4</v>
      </c>
      <c r="P50" s="115">
        <v>39.445999999999998</v>
      </c>
      <c r="Q50" s="115">
        <v>66.582999999999998</v>
      </c>
      <c r="R50" s="115">
        <f t="shared" si="6"/>
        <v>106.029</v>
      </c>
      <c r="S50" s="118">
        <f t="shared" si="7"/>
        <v>2.8803440568146543E-2</v>
      </c>
    </row>
    <row r="51" spans="2:19" s="47" customFormat="1" ht="20.65" customHeight="1" x14ac:dyDescent="0.3">
      <c r="B51" s="112" t="s">
        <v>427</v>
      </c>
      <c r="C51" s="113" t="s">
        <v>58</v>
      </c>
      <c r="D51" s="114">
        <v>5.7610000000000001</v>
      </c>
      <c r="E51" s="115">
        <v>6.0309999999999997</v>
      </c>
      <c r="F51" s="115">
        <f t="shared" si="0"/>
        <v>11.792</v>
      </c>
      <c r="G51" s="116">
        <f t="shared" si="1"/>
        <v>1.3479964990500696E-4</v>
      </c>
      <c r="H51" s="114">
        <v>3.6669999999999998</v>
      </c>
      <c r="I51" s="115">
        <v>21.265000000000001</v>
      </c>
      <c r="J51" s="115">
        <f t="shared" si="2"/>
        <v>24.932000000000002</v>
      </c>
      <c r="K51" s="117">
        <f t="shared" si="3"/>
        <v>-0.52703353120487728</v>
      </c>
      <c r="L51" s="114">
        <v>53.661999999999999</v>
      </c>
      <c r="M51" s="115">
        <v>86.48</v>
      </c>
      <c r="N51" s="115">
        <f t="shared" si="4"/>
        <v>140.142</v>
      </c>
      <c r="O51" s="116">
        <f t="shared" si="5"/>
        <v>1.5123715916500846E-4</v>
      </c>
      <c r="P51" s="115">
        <v>49.814</v>
      </c>
      <c r="Q51" s="115">
        <v>180.173</v>
      </c>
      <c r="R51" s="115">
        <f t="shared" si="6"/>
        <v>229.98699999999999</v>
      </c>
      <c r="S51" s="118">
        <f t="shared" si="7"/>
        <v>-0.39065251514216026</v>
      </c>
    </row>
    <row r="52" spans="2:19" s="47" customFormat="1" ht="20.65" customHeight="1" x14ac:dyDescent="0.3">
      <c r="B52" s="112" t="s">
        <v>79</v>
      </c>
      <c r="C52" s="113" t="s">
        <v>79</v>
      </c>
      <c r="D52" s="114">
        <v>5.282</v>
      </c>
      <c r="E52" s="115">
        <v>18.978000000000002</v>
      </c>
      <c r="F52" s="115">
        <f t="shared" si="0"/>
        <v>24.26</v>
      </c>
      <c r="G52" s="116">
        <f t="shared" si="1"/>
        <v>2.7732695952302147E-4</v>
      </c>
      <c r="H52" s="114">
        <v>6.1920000000000002</v>
      </c>
      <c r="I52" s="115">
        <v>22.364000000000001</v>
      </c>
      <c r="J52" s="115">
        <f t="shared" si="2"/>
        <v>28.556000000000001</v>
      </c>
      <c r="K52" s="117">
        <f t="shared" si="3"/>
        <v>-0.15044123826866507</v>
      </c>
      <c r="L52" s="114">
        <v>43.393000000000001</v>
      </c>
      <c r="M52" s="115">
        <v>218.59899999999999</v>
      </c>
      <c r="N52" s="115">
        <f t="shared" si="4"/>
        <v>261.99199999999996</v>
      </c>
      <c r="O52" s="116">
        <f t="shared" si="5"/>
        <v>2.8273412541535652E-4</v>
      </c>
      <c r="P52" s="115">
        <v>56.039000000000001</v>
      </c>
      <c r="Q52" s="115">
        <v>312.065</v>
      </c>
      <c r="R52" s="115">
        <f t="shared" si="6"/>
        <v>368.10399999999998</v>
      </c>
      <c r="S52" s="118">
        <f t="shared" si="7"/>
        <v>-0.28826635950709589</v>
      </c>
    </row>
    <row r="53" spans="2:19" s="47" customFormat="1" ht="20.65" customHeight="1" x14ac:dyDescent="0.3">
      <c r="B53" s="112" t="s">
        <v>453</v>
      </c>
      <c r="C53" s="113" t="s">
        <v>131</v>
      </c>
      <c r="D53" s="114">
        <v>5.2639999999999993</v>
      </c>
      <c r="E53" s="115">
        <v>3.9420000000000002</v>
      </c>
      <c r="F53" s="115">
        <f t="shared" si="0"/>
        <v>9.2059999999999995</v>
      </c>
      <c r="G53" s="116">
        <f t="shared" si="1"/>
        <v>1.0523792206796931E-4</v>
      </c>
      <c r="H53" s="114">
        <v>5.5289999999999999</v>
      </c>
      <c r="I53" s="115">
        <v>4.1509999999999998</v>
      </c>
      <c r="J53" s="115">
        <f t="shared" si="2"/>
        <v>9.68</v>
      </c>
      <c r="K53" s="117">
        <f t="shared" si="3"/>
        <v>-4.8966942148760406E-2</v>
      </c>
      <c r="L53" s="114">
        <v>57.918999999999997</v>
      </c>
      <c r="M53" s="115">
        <v>46.155000000000001</v>
      </c>
      <c r="N53" s="115">
        <f t="shared" si="4"/>
        <v>104.074</v>
      </c>
      <c r="O53" s="116">
        <f t="shared" si="5"/>
        <v>1.1231362548657141E-4</v>
      </c>
      <c r="P53" s="115">
        <v>50.07</v>
      </c>
      <c r="Q53" s="115">
        <v>46.032000000000004</v>
      </c>
      <c r="R53" s="115">
        <f t="shared" si="6"/>
        <v>96.102000000000004</v>
      </c>
      <c r="S53" s="118">
        <f t="shared" si="7"/>
        <v>8.2953528542590194E-2</v>
      </c>
    </row>
    <row r="54" spans="2:19" s="47" customFormat="1" ht="20.65" customHeight="1" x14ac:dyDescent="0.3">
      <c r="B54" s="112" t="s">
        <v>173</v>
      </c>
      <c r="C54" s="113" t="s">
        <v>385</v>
      </c>
      <c r="D54" s="114">
        <v>5.2060000000000004</v>
      </c>
      <c r="E54" s="115">
        <v>4.4539999999999997</v>
      </c>
      <c r="F54" s="115">
        <f t="shared" si="0"/>
        <v>9.66</v>
      </c>
      <c r="G54" s="116">
        <f t="shared" si="1"/>
        <v>1.1042780004090633E-4</v>
      </c>
      <c r="H54" s="114">
        <v>5.8929999999999998</v>
      </c>
      <c r="I54" s="115">
        <v>7.4160000000000004</v>
      </c>
      <c r="J54" s="115">
        <f t="shared" si="2"/>
        <v>13.309000000000001</v>
      </c>
      <c r="K54" s="117">
        <f t="shared" si="3"/>
        <v>-0.27417537005034187</v>
      </c>
      <c r="L54" s="114">
        <v>50.144999999999996</v>
      </c>
      <c r="M54" s="115">
        <v>56.119</v>
      </c>
      <c r="N54" s="115">
        <f t="shared" si="4"/>
        <v>106.264</v>
      </c>
      <c r="O54" s="116">
        <f t="shared" si="5"/>
        <v>1.1467700961532202E-4</v>
      </c>
      <c r="P54" s="115">
        <v>72.028000000000006</v>
      </c>
      <c r="Q54" s="115">
        <v>84.707999999999998</v>
      </c>
      <c r="R54" s="115">
        <f t="shared" si="6"/>
        <v>156.73599999999999</v>
      </c>
      <c r="S54" s="118">
        <f t="shared" si="7"/>
        <v>-0.32201919150673741</v>
      </c>
    </row>
    <row r="55" spans="2:19" s="47" customFormat="1" ht="20.65" customHeight="1" x14ac:dyDescent="0.3">
      <c r="B55" s="112" t="s">
        <v>75</v>
      </c>
      <c r="C55" s="113" t="s">
        <v>75</v>
      </c>
      <c r="D55" s="114">
        <v>5.17</v>
      </c>
      <c r="E55" s="115">
        <v>7.194</v>
      </c>
      <c r="F55" s="115">
        <f t="shared" si="0"/>
        <v>12.364000000000001</v>
      </c>
      <c r="G55" s="116">
        <f t="shared" si="1"/>
        <v>1.4133843889293642E-4</v>
      </c>
      <c r="H55" s="114">
        <v>4.5339999999999998</v>
      </c>
      <c r="I55" s="115">
        <v>4.3949999999999996</v>
      </c>
      <c r="J55" s="115">
        <f t="shared" si="2"/>
        <v>8.9289999999999985</v>
      </c>
      <c r="K55" s="117">
        <f t="shared" si="3"/>
        <v>0.38470153432635268</v>
      </c>
      <c r="L55" s="114">
        <v>50.746000000000002</v>
      </c>
      <c r="M55" s="115">
        <v>67.057999999999993</v>
      </c>
      <c r="N55" s="115">
        <f t="shared" si="4"/>
        <v>117.804</v>
      </c>
      <c r="O55" s="116">
        <f t="shared" si="5"/>
        <v>1.2713064105175222E-4</v>
      </c>
      <c r="P55" s="115">
        <v>22.873999999999999</v>
      </c>
      <c r="Q55" s="115">
        <v>32.036999999999999</v>
      </c>
      <c r="R55" s="115">
        <f t="shared" si="6"/>
        <v>54.911000000000001</v>
      </c>
      <c r="S55" s="118">
        <f t="shared" si="7"/>
        <v>1.1453624956748194</v>
      </c>
    </row>
    <row r="56" spans="2:19" s="47" customFormat="1" ht="20.65" customHeight="1" x14ac:dyDescent="0.3">
      <c r="B56" s="112" t="s">
        <v>443</v>
      </c>
      <c r="C56" s="113" t="s">
        <v>73</v>
      </c>
      <c r="D56" s="114">
        <v>4.742</v>
      </c>
      <c r="E56" s="115">
        <v>8.0630000000000006</v>
      </c>
      <c r="F56" s="115">
        <f t="shared" si="0"/>
        <v>12.805</v>
      </c>
      <c r="G56" s="116">
        <f t="shared" si="1"/>
        <v>1.4637970802523865E-4</v>
      </c>
      <c r="H56" s="114">
        <v>11.31</v>
      </c>
      <c r="I56" s="115">
        <v>22.003</v>
      </c>
      <c r="J56" s="115">
        <f t="shared" si="2"/>
        <v>33.313000000000002</v>
      </c>
      <c r="K56" s="117">
        <f t="shared" si="3"/>
        <v>-0.61561552547053711</v>
      </c>
      <c r="L56" s="114">
        <v>108.504</v>
      </c>
      <c r="M56" s="115">
        <v>164.78700000000001</v>
      </c>
      <c r="N56" s="115">
        <f t="shared" si="4"/>
        <v>273.291</v>
      </c>
      <c r="O56" s="116">
        <f t="shared" si="5"/>
        <v>2.9492767668054065E-4</v>
      </c>
      <c r="P56" s="115">
        <v>160.29300000000001</v>
      </c>
      <c r="Q56" s="115">
        <v>217.298</v>
      </c>
      <c r="R56" s="115">
        <f t="shared" si="6"/>
        <v>377.59100000000001</v>
      </c>
      <c r="S56" s="118">
        <f t="shared" si="7"/>
        <v>-0.27622480408696182</v>
      </c>
    </row>
    <row r="57" spans="2:19" s="47" customFormat="1" ht="20.65" customHeight="1" x14ac:dyDescent="0.3">
      <c r="B57" s="112" t="s">
        <v>217</v>
      </c>
      <c r="C57" s="113" t="s">
        <v>217</v>
      </c>
      <c r="D57" s="114">
        <v>4.726</v>
      </c>
      <c r="E57" s="115">
        <v>3.4790000000000001</v>
      </c>
      <c r="F57" s="115">
        <f t="shared" si="0"/>
        <v>8.2050000000000001</v>
      </c>
      <c r="G57" s="116">
        <f t="shared" si="1"/>
        <v>9.3795041339092799E-5</v>
      </c>
      <c r="H57" s="114">
        <v>1.724</v>
      </c>
      <c r="I57" s="115">
        <v>2.036</v>
      </c>
      <c r="J57" s="115">
        <f t="shared" si="2"/>
        <v>3.76</v>
      </c>
      <c r="K57" s="117">
        <f t="shared" si="3"/>
        <v>1.1821808510638299</v>
      </c>
      <c r="L57" s="114">
        <v>29.565999999999999</v>
      </c>
      <c r="M57" s="115">
        <v>31.024999999999999</v>
      </c>
      <c r="N57" s="115">
        <f t="shared" si="4"/>
        <v>60.590999999999994</v>
      </c>
      <c r="O57" s="116">
        <f t="shared" si="5"/>
        <v>6.5388040066268694E-5</v>
      </c>
      <c r="P57" s="115">
        <v>9.7650000000000006</v>
      </c>
      <c r="Q57" s="115">
        <v>16.547999999999998</v>
      </c>
      <c r="R57" s="115">
        <f t="shared" si="6"/>
        <v>26.312999999999999</v>
      </c>
      <c r="S57" s="118">
        <f t="shared" si="7"/>
        <v>1.3027020864211605</v>
      </c>
    </row>
    <row r="58" spans="2:19" s="47" customFormat="1" ht="20.65" customHeight="1" x14ac:dyDescent="0.3">
      <c r="B58" s="112" t="s">
        <v>454</v>
      </c>
      <c r="C58" s="113" t="s">
        <v>177</v>
      </c>
      <c r="D58" s="114">
        <v>4.04</v>
      </c>
      <c r="E58" s="115">
        <v>4.6619999999999999</v>
      </c>
      <c r="F58" s="115">
        <f t="shared" si="0"/>
        <v>8.702</v>
      </c>
      <c r="G58" s="116">
        <f t="shared" si="1"/>
        <v>9.9476471631052471E-5</v>
      </c>
      <c r="H58" s="114">
        <v>0</v>
      </c>
      <c r="I58" s="115">
        <v>0</v>
      </c>
      <c r="J58" s="115">
        <f t="shared" si="2"/>
        <v>0</v>
      </c>
      <c r="K58" s="117" t="str">
        <f t="shared" si="3"/>
        <v/>
      </c>
      <c r="L58" s="114">
        <v>23.538</v>
      </c>
      <c r="M58" s="115">
        <v>25.440999999999999</v>
      </c>
      <c r="N58" s="115">
        <f t="shared" si="4"/>
        <v>48.978999999999999</v>
      </c>
      <c r="O58" s="116">
        <f t="shared" si="5"/>
        <v>5.2856708329715212E-5</v>
      </c>
      <c r="P58" s="115">
        <v>3.4350000000000001</v>
      </c>
      <c r="Q58" s="115">
        <v>2.5920000000000001</v>
      </c>
      <c r="R58" s="115">
        <f t="shared" si="6"/>
        <v>6.0270000000000001</v>
      </c>
      <c r="S58" s="118">
        <f t="shared" si="7"/>
        <v>7.1265969802555169</v>
      </c>
    </row>
    <row r="59" spans="2:19" s="47" customFormat="1" ht="20.65" customHeight="1" x14ac:dyDescent="0.3">
      <c r="B59" s="112" t="s">
        <v>456</v>
      </c>
      <c r="C59" s="113" t="s">
        <v>82</v>
      </c>
      <c r="D59" s="114">
        <v>3.8559999999999999</v>
      </c>
      <c r="E59" s="115">
        <v>1.873</v>
      </c>
      <c r="F59" s="115">
        <f t="shared" si="0"/>
        <v>5.7290000000000001</v>
      </c>
      <c r="G59" s="116">
        <f t="shared" si="1"/>
        <v>6.5490772922810795E-5</v>
      </c>
      <c r="H59" s="114">
        <v>2.681</v>
      </c>
      <c r="I59" s="115">
        <v>0.72899999999999998</v>
      </c>
      <c r="J59" s="115">
        <f t="shared" si="2"/>
        <v>3.41</v>
      </c>
      <c r="K59" s="117">
        <f t="shared" si="3"/>
        <v>0.68005865102639285</v>
      </c>
      <c r="L59" s="114">
        <v>47.445</v>
      </c>
      <c r="M59" s="115">
        <v>19.292999999999999</v>
      </c>
      <c r="N59" s="115">
        <f t="shared" si="4"/>
        <v>66.738</v>
      </c>
      <c r="O59" s="116">
        <f t="shared" si="5"/>
        <v>7.2021703189296106E-5</v>
      </c>
      <c r="P59" s="115">
        <v>18.777000000000001</v>
      </c>
      <c r="Q59" s="115">
        <v>18.271000000000001</v>
      </c>
      <c r="R59" s="115">
        <f t="shared" si="6"/>
        <v>37.048000000000002</v>
      </c>
      <c r="S59" s="118">
        <f t="shared" si="7"/>
        <v>0.80139278773483036</v>
      </c>
    </row>
    <row r="60" spans="2:19" s="47" customFormat="1" ht="20.65" customHeight="1" x14ac:dyDescent="0.3">
      <c r="B60" s="112" t="s">
        <v>469</v>
      </c>
      <c r="C60" s="113" t="s">
        <v>151</v>
      </c>
      <c r="D60" s="114">
        <v>3.161</v>
      </c>
      <c r="E60" s="115">
        <v>5.8760000000000003</v>
      </c>
      <c r="F60" s="115">
        <f t="shared" si="0"/>
        <v>9.0370000000000008</v>
      </c>
      <c r="G60" s="116">
        <f t="shared" si="1"/>
        <v>1.0330600713971745E-4</v>
      </c>
      <c r="H60" s="114">
        <v>1.262</v>
      </c>
      <c r="I60" s="115">
        <v>2.806</v>
      </c>
      <c r="J60" s="115">
        <f t="shared" si="2"/>
        <v>4.0679999999999996</v>
      </c>
      <c r="K60" s="117">
        <f t="shared" si="3"/>
        <v>1.2214847590953788</v>
      </c>
      <c r="L60" s="114">
        <v>9.9499999999999993</v>
      </c>
      <c r="M60" s="115">
        <v>25.228999999999999</v>
      </c>
      <c r="N60" s="115">
        <f t="shared" si="4"/>
        <v>35.179000000000002</v>
      </c>
      <c r="O60" s="116">
        <f t="shared" si="5"/>
        <v>3.796415080608121E-5</v>
      </c>
      <c r="P60" s="115">
        <v>7.0110000000000001</v>
      </c>
      <c r="Q60" s="115">
        <v>27.614000000000001</v>
      </c>
      <c r="R60" s="115">
        <f t="shared" si="6"/>
        <v>34.625</v>
      </c>
      <c r="S60" s="118">
        <f t="shared" si="7"/>
        <v>1.6000000000000014E-2</v>
      </c>
    </row>
    <row r="61" spans="2:19" s="47" customFormat="1" ht="20.65" customHeight="1" x14ac:dyDescent="0.3">
      <c r="B61" s="112" t="s">
        <v>425</v>
      </c>
      <c r="C61" s="113" t="s">
        <v>112</v>
      </c>
      <c r="D61" s="114">
        <v>3.0269999999999997</v>
      </c>
      <c r="E61" s="115">
        <v>6.133</v>
      </c>
      <c r="F61" s="115">
        <f t="shared" si="0"/>
        <v>9.16</v>
      </c>
      <c r="G61" s="116">
        <f t="shared" si="1"/>
        <v>1.0471207540110787E-4</v>
      </c>
      <c r="H61" s="114">
        <v>5.2530000000000001</v>
      </c>
      <c r="I61" s="115">
        <v>5.8810000000000002</v>
      </c>
      <c r="J61" s="115">
        <f t="shared" si="2"/>
        <v>11.134</v>
      </c>
      <c r="K61" s="117">
        <f t="shared" si="3"/>
        <v>-0.17729477276809769</v>
      </c>
      <c r="L61" s="114">
        <v>26.254000000000001</v>
      </c>
      <c r="M61" s="115">
        <v>29.262</v>
      </c>
      <c r="N61" s="115">
        <f t="shared" si="4"/>
        <v>55.516000000000005</v>
      </c>
      <c r="O61" s="116">
        <f t="shared" si="5"/>
        <v>5.9911248078410546E-5</v>
      </c>
      <c r="P61" s="115">
        <v>54.707999999999998</v>
      </c>
      <c r="Q61" s="115">
        <v>52.897999999999996</v>
      </c>
      <c r="R61" s="115">
        <f t="shared" si="6"/>
        <v>107.60599999999999</v>
      </c>
      <c r="S61" s="118">
        <f t="shared" si="7"/>
        <v>-0.48408081333754616</v>
      </c>
    </row>
    <row r="62" spans="2:19" s="47" customFormat="1" ht="20.65" customHeight="1" x14ac:dyDescent="0.3">
      <c r="B62" s="112" t="s">
        <v>98</v>
      </c>
      <c r="C62" s="113" t="s">
        <v>98</v>
      </c>
      <c r="D62" s="114">
        <v>2.94</v>
      </c>
      <c r="E62" s="115">
        <v>14.269</v>
      </c>
      <c r="F62" s="115">
        <f t="shared" si="0"/>
        <v>17.209</v>
      </c>
      <c r="G62" s="116">
        <f t="shared" si="1"/>
        <v>1.9672381065258352E-4</v>
      </c>
      <c r="H62" s="114">
        <v>8.7609999999999992</v>
      </c>
      <c r="I62" s="115">
        <v>25.471</v>
      </c>
      <c r="J62" s="115">
        <f t="shared" si="2"/>
        <v>34.231999999999999</v>
      </c>
      <c r="K62" s="117">
        <f t="shared" si="3"/>
        <v>-0.49728324374853938</v>
      </c>
      <c r="L62" s="114">
        <v>65.728999999999999</v>
      </c>
      <c r="M62" s="115">
        <v>171.149</v>
      </c>
      <c r="N62" s="115">
        <f t="shared" si="4"/>
        <v>236.87799999999999</v>
      </c>
      <c r="O62" s="116">
        <f t="shared" si="5"/>
        <v>2.5563182906401273E-4</v>
      </c>
      <c r="P62" s="115">
        <v>119.301</v>
      </c>
      <c r="Q62" s="115">
        <v>203.392</v>
      </c>
      <c r="R62" s="115">
        <f t="shared" si="6"/>
        <v>322.69299999999998</v>
      </c>
      <c r="S62" s="118">
        <f t="shared" si="7"/>
        <v>-0.265933875231257</v>
      </c>
    </row>
    <row r="63" spans="2:19" s="47" customFormat="1" ht="20.65" customHeight="1" x14ac:dyDescent="0.3">
      <c r="B63" s="112" t="s">
        <v>202</v>
      </c>
      <c r="C63" s="113" t="s">
        <v>156</v>
      </c>
      <c r="D63" s="114">
        <v>2.8620000000000001</v>
      </c>
      <c r="E63" s="115">
        <v>1.089</v>
      </c>
      <c r="F63" s="115">
        <f t="shared" si="0"/>
        <v>3.9510000000000001</v>
      </c>
      <c r="G63" s="116">
        <f t="shared" si="1"/>
        <v>4.5165656103687465E-5</v>
      </c>
      <c r="H63" s="114">
        <v>4.6270000000000007</v>
      </c>
      <c r="I63" s="115">
        <v>1.8</v>
      </c>
      <c r="J63" s="115">
        <f t="shared" si="2"/>
        <v>6.4270000000000005</v>
      </c>
      <c r="K63" s="117">
        <f t="shared" si="3"/>
        <v>-0.38524972771121835</v>
      </c>
      <c r="L63" s="114">
        <v>26.061</v>
      </c>
      <c r="M63" s="115">
        <v>8.4390000000000001</v>
      </c>
      <c r="N63" s="115">
        <f t="shared" si="4"/>
        <v>34.5</v>
      </c>
      <c r="O63" s="116">
        <f t="shared" si="5"/>
        <v>3.7231393809085016E-5</v>
      </c>
      <c r="P63" s="115">
        <v>36.798999999999999</v>
      </c>
      <c r="Q63" s="115">
        <v>11.054</v>
      </c>
      <c r="R63" s="115">
        <f t="shared" si="6"/>
        <v>47.853000000000002</v>
      </c>
      <c r="S63" s="118">
        <f t="shared" si="7"/>
        <v>-0.27904206632812989</v>
      </c>
    </row>
    <row r="64" spans="2:19" ht="16.5" x14ac:dyDescent="0.3">
      <c r="B64" s="112" t="s">
        <v>449</v>
      </c>
      <c r="C64" s="113" t="s">
        <v>70</v>
      </c>
      <c r="D64" s="114">
        <v>2.8149999999999999</v>
      </c>
      <c r="E64" s="115">
        <v>16.443999999999999</v>
      </c>
      <c r="F64" s="115">
        <f t="shared" si="0"/>
        <v>19.259</v>
      </c>
      <c r="G64" s="116">
        <f t="shared" si="1"/>
        <v>2.2015828167575724E-4</v>
      </c>
      <c r="H64" s="114">
        <v>2.085</v>
      </c>
      <c r="I64" s="115">
        <v>3.427</v>
      </c>
      <c r="J64" s="115">
        <f t="shared" si="2"/>
        <v>5.5120000000000005</v>
      </c>
      <c r="K64" s="117">
        <f t="shared" si="3"/>
        <v>2.4940130624092887</v>
      </c>
      <c r="L64" s="114">
        <v>32.015999999999998</v>
      </c>
      <c r="M64" s="115">
        <v>160.02799999999999</v>
      </c>
      <c r="N64" s="115">
        <f t="shared" si="4"/>
        <v>192.04399999999998</v>
      </c>
      <c r="O64" s="116">
        <f t="shared" si="5"/>
        <v>2.0724828384556296E-4</v>
      </c>
      <c r="P64" s="115">
        <v>23.995999999999999</v>
      </c>
      <c r="Q64" s="115">
        <v>32.957999999999998</v>
      </c>
      <c r="R64" s="115">
        <f t="shared" si="6"/>
        <v>56.953999999999994</v>
      </c>
      <c r="S64" s="118">
        <f t="shared" si="7"/>
        <v>2.3719141763528464</v>
      </c>
    </row>
    <row r="65" spans="2:19" ht="16.5" x14ac:dyDescent="0.3">
      <c r="B65" s="112" t="s">
        <v>167</v>
      </c>
      <c r="C65" s="113" t="s">
        <v>167</v>
      </c>
      <c r="D65" s="114">
        <v>2.75</v>
      </c>
      <c r="E65" s="115">
        <v>3.4460000000000002</v>
      </c>
      <c r="F65" s="115">
        <f t="shared" si="0"/>
        <v>6.1959999999999997</v>
      </c>
      <c r="G65" s="116">
        <f t="shared" si="1"/>
        <v>7.0829259736382557E-5</v>
      </c>
      <c r="H65" s="114">
        <v>2.8330000000000002</v>
      </c>
      <c r="I65" s="115">
        <v>2.883</v>
      </c>
      <c r="J65" s="115">
        <f t="shared" si="2"/>
        <v>5.7160000000000002</v>
      </c>
      <c r="K65" s="117">
        <f t="shared" si="3"/>
        <v>8.3974807557732678E-2</v>
      </c>
      <c r="L65" s="114">
        <v>29.207000000000001</v>
      </c>
      <c r="M65" s="115">
        <v>34.481000000000002</v>
      </c>
      <c r="N65" s="115">
        <f t="shared" si="4"/>
        <v>63.688000000000002</v>
      </c>
      <c r="O65" s="116">
        <f t="shared" si="5"/>
        <v>6.873023214240598E-5</v>
      </c>
      <c r="P65" s="115">
        <v>32.460999999999999</v>
      </c>
      <c r="Q65" s="115">
        <v>35.281999999999996</v>
      </c>
      <c r="R65" s="115">
        <f t="shared" si="6"/>
        <v>67.742999999999995</v>
      </c>
      <c r="S65" s="118">
        <f t="shared" si="7"/>
        <v>-5.9858583174645208E-2</v>
      </c>
    </row>
    <row r="66" spans="2:19" ht="16.5" x14ac:dyDescent="0.3">
      <c r="B66" s="112" t="s">
        <v>128</v>
      </c>
      <c r="C66" s="113" t="s">
        <v>128</v>
      </c>
      <c r="D66" s="114">
        <v>2.6949999999999998</v>
      </c>
      <c r="E66" s="115">
        <v>2.9170000000000003</v>
      </c>
      <c r="F66" s="115">
        <f t="shared" si="0"/>
        <v>5.6120000000000001</v>
      </c>
      <c r="G66" s="116">
        <f t="shared" si="1"/>
        <v>6.4153293357097966E-5</v>
      </c>
      <c r="H66" s="114">
        <v>1.6440000000000001</v>
      </c>
      <c r="I66" s="115">
        <v>2.419</v>
      </c>
      <c r="J66" s="115">
        <f t="shared" si="2"/>
        <v>4.0630000000000006</v>
      </c>
      <c r="K66" s="117">
        <f t="shared" si="3"/>
        <v>0.38124538518336193</v>
      </c>
      <c r="L66" s="114">
        <v>20.902999999999999</v>
      </c>
      <c r="M66" s="115">
        <v>22.740000000000002</v>
      </c>
      <c r="N66" s="115">
        <f t="shared" si="4"/>
        <v>43.643000000000001</v>
      </c>
      <c r="O66" s="116">
        <f t="shared" si="5"/>
        <v>4.7098252753910068E-5</v>
      </c>
      <c r="P66" s="115">
        <v>15.871</v>
      </c>
      <c r="Q66" s="115">
        <v>21.564</v>
      </c>
      <c r="R66" s="115">
        <f t="shared" si="6"/>
        <v>37.435000000000002</v>
      </c>
      <c r="S66" s="118">
        <f t="shared" si="7"/>
        <v>0.16583411246160007</v>
      </c>
    </row>
    <row r="67" spans="2:19" ht="16.5" x14ac:dyDescent="0.3">
      <c r="B67" s="112" t="s">
        <v>436</v>
      </c>
      <c r="C67" s="113" t="s">
        <v>63</v>
      </c>
      <c r="D67" s="114">
        <v>2.41</v>
      </c>
      <c r="E67" s="115">
        <v>5.9830000000000005</v>
      </c>
      <c r="F67" s="115">
        <f t="shared" si="0"/>
        <v>8.3930000000000007</v>
      </c>
      <c r="G67" s="116">
        <f t="shared" si="1"/>
        <v>9.5944153803657027E-5</v>
      </c>
      <c r="H67" s="114">
        <v>4.4470000000000001</v>
      </c>
      <c r="I67" s="115">
        <v>14.15</v>
      </c>
      <c r="J67" s="115">
        <f t="shared" si="2"/>
        <v>18.597000000000001</v>
      </c>
      <c r="K67" s="117">
        <f t="shared" si="3"/>
        <v>-0.54869064902941334</v>
      </c>
      <c r="L67" s="114">
        <v>51.036999999999999</v>
      </c>
      <c r="M67" s="115">
        <v>164.077</v>
      </c>
      <c r="N67" s="115">
        <f t="shared" si="4"/>
        <v>215.114</v>
      </c>
      <c r="O67" s="116">
        <f t="shared" si="5"/>
        <v>2.3214475501007287E-4</v>
      </c>
      <c r="P67" s="115">
        <v>149.995</v>
      </c>
      <c r="Q67" s="115">
        <v>145.917</v>
      </c>
      <c r="R67" s="115">
        <f t="shared" si="6"/>
        <v>295.91200000000003</v>
      </c>
      <c r="S67" s="118">
        <f t="shared" si="7"/>
        <v>-0.27304739246803111</v>
      </c>
    </row>
    <row r="68" spans="2:19" ht="16.5" x14ac:dyDescent="0.3">
      <c r="B68" s="112" t="s">
        <v>84</v>
      </c>
      <c r="C68" s="113" t="s">
        <v>84</v>
      </c>
      <c r="D68" s="114">
        <v>2.3010000000000002</v>
      </c>
      <c r="E68" s="115">
        <v>4.3559999999999999</v>
      </c>
      <c r="F68" s="115">
        <f t="shared" si="0"/>
        <v>6.657</v>
      </c>
      <c r="G68" s="116">
        <f t="shared" si="1"/>
        <v>7.6099157854276746E-5</v>
      </c>
      <c r="H68" s="114">
        <v>3.024</v>
      </c>
      <c r="I68" s="115">
        <v>4.859</v>
      </c>
      <c r="J68" s="115">
        <f t="shared" si="2"/>
        <v>7.883</v>
      </c>
      <c r="K68" s="117">
        <f t="shared" si="3"/>
        <v>-0.15552454649245206</v>
      </c>
      <c r="L68" s="114">
        <v>24.632999999999999</v>
      </c>
      <c r="M68" s="115">
        <v>38.646000000000001</v>
      </c>
      <c r="N68" s="115">
        <f t="shared" si="4"/>
        <v>63.278999999999996</v>
      </c>
      <c r="O68" s="116">
        <f t="shared" si="5"/>
        <v>6.8288851270872187E-5</v>
      </c>
      <c r="P68" s="115">
        <v>36.604999999999997</v>
      </c>
      <c r="Q68" s="115">
        <v>55.276000000000003</v>
      </c>
      <c r="R68" s="115">
        <f t="shared" si="6"/>
        <v>91.881</v>
      </c>
      <c r="S68" s="118">
        <f t="shared" si="7"/>
        <v>-0.31129395631305712</v>
      </c>
    </row>
    <row r="69" spans="2:19" ht="16.5" x14ac:dyDescent="0.3">
      <c r="B69" s="112" t="s">
        <v>457</v>
      </c>
      <c r="C69" s="113" t="s">
        <v>138</v>
      </c>
      <c r="D69" s="114">
        <v>2.0329999999999999</v>
      </c>
      <c r="E69" s="115">
        <v>2.2610000000000001</v>
      </c>
      <c r="F69" s="115">
        <f t="shared" si="0"/>
        <v>4.2940000000000005</v>
      </c>
      <c r="G69" s="116">
        <f t="shared" si="1"/>
        <v>4.9086643206589211E-5</v>
      </c>
      <c r="H69" s="114">
        <v>3.2690000000000001</v>
      </c>
      <c r="I69" s="115">
        <v>2.7290000000000001</v>
      </c>
      <c r="J69" s="115">
        <f t="shared" si="2"/>
        <v>5.9980000000000002</v>
      </c>
      <c r="K69" s="117">
        <f t="shared" si="3"/>
        <v>-0.28409469823274425</v>
      </c>
      <c r="L69" s="114">
        <v>26.498000000000001</v>
      </c>
      <c r="M69" s="115">
        <v>27.891999999999999</v>
      </c>
      <c r="N69" s="115">
        <f t="shared" si="4"/>
        <v>54.39</v>
      </c>
      <c r="O69" s="116">
        <f t="shared" si="5"/>
        <v>5.8696101718148812E-5</v>
      </c>
      <c r="P69" s="115">
        <v>30.417000000000002</v>
      </c>
      <c r="Q69" s="115">
        <v>31.350999999999999</v>
      </c>
      <c r="R69" s="115">
        <f t="shared" si="6"/>
        <v>61.768000000000001</v>
      </c>
      <c r="S69" s="118">
        <f t="shared" si="7"/>
        <v>-0.11944696282864919</v>
      </c>
    </row>
    <row r="70" spans="2:19" ht="16.5" x14ac:dyDescent="0.3">
      <c r="B70" s="112" t="s">
        <v>458</v>
      </c>
      <c r="C70" s="113" t="s">
        <v>168</v>
      </c>
      <c r="D70" s="114">
        <v>1.5780000000000001</v>
      </c>
      <c r="E70" s="115">
        <v>1.353</v>
      </c>
      <c r="F70" s="115">
        <f t="shared" si="0"/>
        <v>2.931</v>
      </c>
      <c r="G70" s="116">
        <f t="shared" si="1"/>
        <v>3.3505577838498599E-5</v>
      </c>
      <c r="H70" s="114">
        <v>4.508</v>
      </c>
      <c r="I70" s="115">
        <v>4.26</v>
      </c>
      <c r="J70" s="115">
        <f t="shared" si="2"/>
        <v>8.7680000000000007</v>
      </c>
      <c r="K70" s="117">
        <f t="shared" si="3"/>
        <v>-0.66571624087591241</v>
      </c>
      <c r="L70" s="114">
        <v>33.601999999999997</v>
      </c>
      <c r="M70" s="115">
        <v>34.146000000000001</v>
      </c>
      <c r="N70" s="115">
        <f t="shared" si="4"/>
        <v>67.74799999999999</v>
      </c>
      <c r="O70" s="116">
        <f t="shared" si="5"/>
        <v>7.3111665732692496E-5</v>
      </c>
      <c r="P70" s="115">
        <v>54.265999999999998</v>
      </c>
      <c r="Q70" s="115">
        <v>55.081000000000003</v>
      </c>
      <c r="R70" s="115">
        <f t="shared" si="6"/>
        <v>109.34700000000001</v>
      </c>
      <c r="S70" s="118">
        <f t="shared" si="7"/>
        <v>-0.38043110464850449</v>
      </c>
    </row>
    <row r="71" spans="2:19" ht="16.5" x14ac:dyDescent="0.3">
      <c r="B71" s="112" t="s">
        <v>67</v>
      </c>
      <c r="C71" s="113" t="s">
        <v>113</v>
      </c>
      <c r="D71" s="114">
        <v>1.56</v>
      </c>
      <c r="E71" s="115">
        <v>4.2650000000000006</v>
      </c>
      <c r="F71" s="115">
        <f t="shared" ref="F71:F134" si="8">E71+D71</f>
        <v>5.8250000000000011</v>
      </c>
      <c r="G71" s="116">
        <f t="shared" ref="G71:G134" si="9">F71/$F$7</f>
        <v>6.6588192053652123E-5</v>
      </c>
      <c r="H71" s="114">
        <v>1.5150000000000001</v>
      </c>
      <c r="I71" s="115">
        <v>2.5720000000000001</v>
      </c>
      <c r="J71" s="115">
        <f t="shared" ref="J71:J134" si="10">I71+H71</f>
        <v>4.0869999999999997</v>
      </c>
      <c r="K71" s="117">
        <f t="shared" ref="K71:K134" si="11">IFERROR(F71/J71-1,"")</f>
        <v>0.42525079520430675</v>
      </c>
      <c r="L71" s="114">
        <v>14.785</v>
      </c>
      <c r="M71" s="115">
        <v>46.073999999999998</v>
      </c>
      <c r="N71" s="115">
        <f t="shared" ref="N71:N134" si="12">M71+L71</f>
        <v>60.858999999999995</v>
      </c>
      <c r="O71" s="116">
        <f t="shared" ref="O71:O134" si="13">N71/$N$7</f>
        <v>6.5677257850061007E-5</v>
      </c>
      <c r="P71" s="115">
        <v>19.457999999999998</v>
      </c>
      <c r="Q71" s="115">
        <v>58.9</v>
      </c>
      <c r="R71" s="115">
        <f t="shared" ref="R71:R134" si="14">Q71+P71</f>
        <v>78.358000000000004</v>
      </c>
      <c r="S71" s="118">
        <f t="shared" si="7"/>
        <v>-0.22332116695168336</v>
      </c>
    </row>
    <row r="72" spans="2:19" ht="16.5" x14ac:dyDescent="0.3">
      <c r="B72" s="112" t="s">
        <v>461</v>
      </c>
      <c r="C72" s="113" t="s">
        <v>171</v>
      </c>
      <c r="D72" s="114">
        <v>1.5110000000000001</v>
      </c>
      <c r="E72" s="115">
        <v>1.1879999999999999</v>
      </c>
      <c r="F72" s="115">
        <f t="shared" si="8"/>
        <v>2.6989999999999998</v>
      </c>
      <c r="G72" s="116">
        <f t="shared" si="9"/>
        <v>3.0853481605632108E-5</v>
      </c>
      <c r="H72" s="114">
        <v>0.06</v>
      </c>
      <c r="I72" s="115">
        <v>0.06</v>
      </c>
      <c r="J72" s="115">
        <f t="shared" si="10"/>
        <v>0.12</v>
      </c>
      <c r="K72" s="117">
        <f t="shared" si="11"/>
        <v>21.491666666666667</v>
      </c>
      <c r="L72" s="114">
        <v>6.7110000000000003</v>
      </c>
      <c r="M72" s="115">
        <v>8.0429999999999993</v>
      </c>
      <c r="N72" s="115">
        <f t="shared" si="12"/>
        <v>14.754</v>
      </c>
      <c r="O72" s="116">
        <f t="shared" si="13"/>
        <v>1.5922086500267833E-5</v>
      </c>
      <c r="P72" s="115">
        <v>0.32700000000000001</v>
      </c>
      <c r="Q72" s="115">
        <v>2.5870000000000002</v>
      </c>
      <c r="R72" s="115">
        <f t="shared" si="14"/>
        <v>2.9140000000000001</v>
      </c>
      <c r="S72" s="118">
        <f t="shared" ref="S72:S135" si="15">IFERROR(N72/R72-1,"")</f>
        <v>4.0631434454358271</v>
      </c>
    </row>
    <row r="73" spans="2:19" ht="16.5" x14ac:dyDescent="0.3">
      <c r="B73" s="112" t="s">
        <v>153</v>
      </c>
      <c r="C73" s="113" t="s">
        <v>153</v>
      </c>
      <c r="D73" s="114">
        <v>1.4060000000000001</v>
      </c>
      <c r="E73" s="115">
        <v>1.7510000000000001</v>
      </c>
      <c r="F73" s="115">
        <f t="shared" si="8"/>
        <v>3.157</v>
      </c>
      <c r="G73" s="116">
        <f t="shared" si="9"/>
        <v>3.6089085375687503E-5</v>
      </c>
      <c r="H73" s="114">
        <v>1.375</v>
      </c>
      <c r="I73" s="115">
        <v>1.3859999999999999</v>
      </c>
      <c r="J73" s="115">
        <f t="shared" si="10"/>
        <v>2.7610000000000001</v>
      </c>
      <c r="K73" s="117">
        <f t="shared" si="11"/>
        <v>0.143426294820717</v>
      </c>
      <c r="L73" s="114">
        <v>14.638</v>
      </c>
      <c r="M73" s="115">
        <v>16.527999999999999</v>
      </c>
      <c r="N73" s="115">
        <f t="shared" si="12"/>
        <v>31.165999999999997</v>
      </c>
      <c r="O73" s="116">
        <f t="shared" si="13"/>
        <v>3.363343824504184E-5</v>
      </c>
      <c r="P73" s="115">
        <v>12.564</v>
      </c>
      <c r="Q73" s="115">
        <v>14.832000000000001</v>
      </c>
      <c r="R73" s="115">
        <f t="shared" si="14"/>
        <v>27.396000000000001</v>
      </c>
      <c r="S73" s="118">
        <f t="shared" si="15"/>
        <v>0.13761133012118543</v>
      </c>
    </row>
    <row r="74" spans="2:19" ht="16.5" x14ac:dyDescent="0.3">
      <c r="B74" s="112" t="s">
        <v>103</v>
      </c>
      <c r="C74" s="113" t="s">
        <v>103</v>
      </c>
      <c r="D74" s="114">
        <v>1.339</v>
      </c>
      <c r="E74" s="115">
        <v>2.6259999999999999</v>
      </c>
      <c r="F74" s="115">
        <f t="shared" si="8"/>
        <v>3.9649999999999999</v>
      </c>
      <c r="G74" s="116">
        <f t="shared" si="9"/>
        <v>4.5325696393601819E-5</v>
      </c>
      <c r="H74" s="114">
        <v>0.78200000000000003</v>
      </c>
      <c r="I74" s="115">
        <v>0.83599999999999997</v>
      </c>
      <c r="J74" s="115">
        <f t="shared" si="10"/>
        <v>1.6179999999999999</v>
      </c>
      <c r="K74" s="117">
        <f t="shared" si="11"/>
        <v>1.4505562422744132</v>
      </c>
      <c r="L74" s="114">
        <v>30.448999999999998</v>
      </c>
      <c r="M74" s="115">
        <v>14.657</v>
      </c>
      <c r="N74" s="115">
        <f t="shared" si="12"/>
        <v>45.105999999999995</v>
      </c>
      <c r="O74" s="116">
        <f t="shared" si="13"/>
        <v>4.8677079685582272E-5</v>
      </c>
      <c r="P74" s="115">
        <v>39.354999999999997</v>
      </c>
      <c r="Q74" s="115">
        <v>23.925000000000001</v>
      </c>
      <c r="R74" s="115">
        <f t="shared" si="14"/>
        <v>63.28</v>
      </c>
      <c r="S74" s="118">
        <f t="shared" si="15"/>
        <v>-0.28719974715549945</v>
      </c>
    </row>
    <row r="75" spans="2:19" ht="16.5" x14ac:dyDescent="0.3">
      <c r="B75" s="112" t="s">
        <v>467</v>
      </c>
      <c r="C75" s="113" t="s">
        <v>204</v>
      </c>
      <c r="D75" s="114">
        <v>1.2609999999999999</v>
      </c>
      <c r="E75" s="115">
        <v>1.627</v>
      </c>
      <c r="F75" s="115">
        <f t="shared" si="8"/>
        <v>2.8879999999999999</v>
      </c>
      <c r="G75" s="116">
        <f t="shared" si="9"/>
        <v>3.3014025519475929E-5</v>
      </c>
      <c r="H75" s="114">
        <v>0.98399999999999999</v>
      </c>
      <c r="I75" s="115">
        <v>0.96900000000000008</v>
      </c>
      <c r="J75" s="115">
        <f t="shared" si="10"/>
        <v>1.9530000000000001</v>
      </c>
      <c r="K75" s="117">
        <f t="shared" si="11"/>
        <v>0.47875064004096246</v>
      </c>
      <c r="L75" s="114">
        <v>7.1080000000000005</v>
      </c>
      <c r="M75" s="115">
        <v>10.335000000000001</v>
      </c>
      <c r="N75" s="115">
        <f t="shared" si="12"/>
        <v>17.443000000000001</v>
      </c>
      <c r="O75" s="116">
        <f t="shared" si="13"/>
        <v>1.8823976875706377E-5</v>
      </c>
      <c r="P75" s="115">
        <v>10.218999999999999</v>
      </c>
      <c r="Q75" s="115">
        <v>14.223000000000001</v>
      </c>
      <c r="R75" s="115">
        <f t="shared" si="14"/>
        <v>24.442</v>
      </c>
      <c r="S75" s="118">
        <f t="shared" si="15"/>
        <v>-0.28635136240896808</v>
      </c>
    </row>
    <row r="76" spans="2:19" ht="16.5" x14ac:dyDescent="0.3">
      <c r="B76" s="112" t="s">
        <v>214</v>
      </c>
      <c r="C76" s="113" t="s">
        <v>214</v>
      </c>
      <c r="D76" s="114">
        <v>1.228</v>
      </c>
      <c r="E76" s="115">
        <v>1.948</v>
      </c>
      <c r="F76" s="115">
        <f t="shared" si="8"/>
        <v>3.1760000000000002</v>
      </c>
      <c r="G76" s="116">
        <f t="shared" si="9"/>
        <v>3.6306282911999845E-5</v>
      </c>
      <c r="H76" s="114">
        <v>2.9129999999999998</v>
      </c>
      <c r="I76" s="115">
        <v>4.8360000000000003</v>
      </c>
      <c r="J76" s="115">
        <f t="shared" si="10"/>
        <v>7.7490000000000006</v>
      </c>
      <c r="K76" s="117">
        <f t="shared" si="11"/>
        <v>-0.59014066331139503</v>
      </c>
      <c r="L76" s="114">
        <v>14.013</v>
      </c>
      <c r="M76" s="115">
        <v>26.739000000000001</v>
      </c>
      <c r="N76" s="115">
        <f t="shared" si="12"/>
        <v>40.752000000000002</v>
      </c>
      <c r="O76" s="116">
        <f t="shared" si="13"/>
        <v>4.3978369869792249E-5</v>
      </c>
      <c r="P76" s="115">
        <v>31.294999999999998</v>
      </c>
      <c r="Q76" s="115">
        <v>55.411999999999999</v>
      </c>
      <c r="R76" s="115">
        <f t="shared" si="14"/>
        <v>86.706999999999994</v>
      </c>
      <c r="S76" s="118">
        <f t="shared" si="15"/>
        <v>-0.53000334459732201</v>
      </c>
    </row>
    <row r="77" spans="2:19" ht="16.5" x14ac:dyDescent="0.3">
      <c r="B77" s="112" t="s">
        <v>67</v>
      </c>
      <c r="C77" s="113" t="s">
        <v>169</v>
      </c>
      <c r="D77" s="114">
        <v>1.1459999999999999</v>
      </c>
      <c r="E77" s="115">
        <v>1.4549999999999998</v>
      </c>
      <c r="F77" s="115">
        <f t="shared" si="8"/>
        <v>2.601</v>
      </c>
      <c r="G77" s="116">
        <f t="shared" si="9"/>
        <v>2.9733199576231611E-5</v>
      </c>
      <c r="H77" s="114">
        <v>0.92699999999999994</v>
      </c>
      <c r="I77" s="115">
        <v>2.661</v>
      </c>
      <c r="J77" s="115">
        <f t="shared" si="10"/>
        <v>3.5880000000000001</v>
      </c>
      <c r="K77" s="117">
        <f t="shared" si="11"/>
        <v>-0.27508361204013376</v>
      </c>
      <c r="L77" s="114">
        <v>8.7230000000000008</v>
      </c>
      <c r="M77" s="115">
        <v>15.086</v>
      </c>
      <c r="N77" s="115">
        <f t="shared" si="12"/>
        <v>23.809000000000001</v>
      </c>
      <c r="O77" s="116">
        <f t="shared" si="13"/>
        <v>2.5693978411608845E-5</v>
      </c>
      <c r="P77" s="115">
        <v>11.260999999999999</v>
      </c>
      <c r="Q77" s="115">
        <v>28.244</v>
      </c>
      <c r="R77" s="115">
        <f t="shared" si="14"/>
        <v>39.504999999999995</v>
      </c>
      <c r="S77" s="118">
        <f t="shared" si="15"/>
        <v>-0.39731679534236164</v>
      </c>
    </row>
    <row r="78" spans="2:19" ht="16.5" x14ac:dyDescent="0.3">
      <c r="B78" s="112" t="s">
        <v>202</v>
      </c>
      <c r="C78" s="113" t="s">
        <v>123</v>
      </c>
      <c r="D78" s="114">
        <v>1.1419999999999999</v>
      </c>
      <c r="E78" s="115">
        <v>2.2309999999999999</v>
      </c>
      <c r="F78" s="115">
        <f t="shared" si="8"/>
        <v>3.3729999999999998</v>
      </c>
      <c r="G78" s="116">
        <f t="shared" si="9"/>
        <v>3.8558278420080433E-5</v>
      </c>
      <c r="H78" s="114">
        <v>2.5649999999999999</v>
      </c>
      <c r="I78" s="115">
        <v>4.8380000000000001</v>
      </c>
      <c r="J78" s="115">
        <f t="shared" si="10"/>
        <v>7.4030000000000005</v>
      </c>
      <c r="K78" s="117">
        <f t="shared" si="11"/>
        <v>-0.54437390247197093</v>
      </c>
      <c r="L78" s="114">
        <v>7.8380000000000001</v>
      </c>
      <c r="M78" s="115">
        <v>24.286000000000001</v>
      </c>
      <c r="N78" s="115">
        <f t="shared" si="12"/>
        <v>32.124000000000002</v>
      </c>
      <c r="O78" s="116">
        <f t="shared" si="13"/>
        <v>3.4667283905015855E-5</v>
      </c>
      <c r="P78" s="115">
        <v>12.17</v>
      </c>
      <c r="Q78" s="115">
        <v>37.122</v>
      </c>
      <c r="R78" s="115">
        <f t="shared" si="14"/>
        <v>49.292000000000002</v>
      </c>
      <c r="S78" s="118">
        <f t="shared" si="15"/>
        <v>-0.34829181205875193</v>
      </c>
    </row>
    <row r="79" spans="2:19" ht="16.5" x14ac:dyDescent="0.3">
      <c r="B79" s="112" t="s">
        <v>67</v>
      </c>
      <c r="C79" s="113" t="s">
        <v>132</v>
      </c>
      <c r="D79" s="114">
        <v>1.081</v>
      </c>
      <c r="E79" s="115">
        <v>18.695</v>
      </c>
      <c r="F79" s="115">
        <f t="shared" si="8"/>
        <v>19.776</v>
      </c>
      <c r="G79" s="116">
        <f t="shared" si="9"/>
        <v>2.2606834095330883E-4</v>
      </c>
      <c r="H79" s="114">
        <v>0.70299999999999996</v>
      </c>
      <c r="I79" s="115">
        <v>2.83</v>
      </c>
      <c r="J79" s="115">
        <f t="shared" si="10"/>
        <v>3.5329999999999999</v>
      </c>
      <c r="K79" s="117">
        <f t="shared" si="11"/>
        <v>4.5975091989810357</v>
      </c>
      <c r="L79" s="114">
        <v>17.323999999999998</v>
      </c>
      <c r="M79" s="115">
        <v>59.968000000000004</v>
      </c>
      <c r="N79" s="115">
        <f t="shared" si="12"/>
        <v>77.292000000000002</v>
      </c>
      <c r="O79" s="116">
        <f t="shared" si="13"/>
        <v>8.341127218237098E-5</v>
      </c>
      <c r="P79" s="115">
        <v>15.563000000000001</v>
      </c>
      <c r="Q79" s="115">
        <v>34.287999999999997</v>
      </c>
      <c r="R79" s="115">
        <f t="shared" si="14"/>
        <v>49.850999999999999</v>
      </c>
      <c r="S79" s="118">
        <f t="shared" si="15"/>
        <v>0.55046037190828678</v>
      </c>
    </row>
    <row r="80" spans="2:19" ht="16.5" x14ac:dyDescent="0.3">
      <c r="B80" s="112" t="s">
        <v>67</v>
      </c>
      <c r="C80" s="113" t="s">
        <v>161</v>
      </c>
      <c r="D80" s="114">
        <v>1.0580000000000001</v>
      </c>
      <c r="E80" s="115">
        <v>1.0569999999999999</v>
      </c>
      <c r="F80" s="115">
        <f t="shared" si="8"/>
        <v>2.1150000000000002</v>
      </c>
      <c r="G80" s="116">
        <f t="shared" si="9"/>
        <v>2.4177515226347506E-5</v>
      </c>
      <c r="H80" s="114">
        <v>0.78800000000000003</v>
      </c>
      <c r="I80" s="115">
        <v>0.65300000000000002</v>
      </c>
      <c r="J80" s="115">
        <f t="shared" si="10"/>
        <v>1.4410000000000001</v>
      </c>
      <c r="K80" s="117">
        <f t="shared" si="11"/>
        <v>0.46773074253990288</v>
      </c>
      <c r="L80" s="114">
        <v>4.8049999999999997</v>
      </c>
      <c r="M80" s="115">
        <v>11.992000000000001</v>
      </c>
      <c r="N80" s="115">
        <f t="shared" si="12"/>
        <v>16.797000000000001</v>
      </c>
      <c r="O80" s="116">
        <f t="shared" si="13"/>
        <v>1.8126832516266695E-5</v>
      </c>
      <c r="P80" s="115">
        <v>3.4430000000000001</v>
      </c>
      <c r="Q80" s="115">
        <v>5.2960000000000003</v>
      </c>
      <c r="R80" s="115">
        <f t="shared" si="14"/>
        <v>8.7390000000000008</v>
      </c>
      <c r="S80" s="118">
        <f t="shared" si="15"/>
        <v>0.92207346378304145</v>
      </c>
    </row>
    <row r="81" spans="2:19" ht="16.5" x14ac:dyDescent="0.3">
      <c r="B81" s="112" t="s">
        <v>465</v>
      </c>
      <c r="C81" s="113" t="s">
        <v>186</v>
      </c>
      <c r="D81" s="114">
        <v>0.92500000000000004</v>
      </c>
      <c r="E81" s="115">
        <v>0.80499999999999994</v>
      </c>
      <c r="F81" s="115">
        <f t="shared" si="8"/>
        <v>1.73</v>
      </c>
      <c r="G81" s="116">
        <f t="shared" si="9"/>
        <v>1.9776407253702687E-5</v>
      </c>
      <c r="H81" s="114">
        <v>0.15</v>
      </c>
      <c r="I81" s="115">
        <v>1.7320000000000002</v>
      </c>
      <c r="J81" s="115">
        <f t="shared" si="10"/>
        <v>1.8820000000000001</v>
      </c>
      <c r="K81" s="117">
        <f t="shared" si="11"/>
        <v>-8.0765143464399669E-2</v>
      </c>
      <c r="L81" s="114">
        <v>13.721</v>
      </c>
      <c r="M81" s="115">
        <v>32.396000000000001</v>
      </c>
      <c r="N81" s="115">
        <f t="shared" si="12"/>
        <v>46.117000000000004</v>
      </c>
      <c r="O81" s="116">
        <f t="shared" si="13"/>
        <v>4.9768121399813733E-5</v>
      </c>
      <c r="P81" s="115">
        <v>10.506</v>
      </c>
      <c r="Q81" s="115">
        <v>17.672000000000001</v>
      </c>
      <c r="R81" s="115">
        <f t="shared" si="14"/>
        <v>28.178000000000001</v>
      </c>
      <c r="S81" s="118">
        <f t="shared" si="15"/>
        <v>0.6366314145787495</v>
      </c>
    </row>
    <row r="82" spans="2:19" ht="16.5" x14ac:dyDescent="0.3">
      <c r="B82" s="112" t="s">
        <v>202</v>
      </c>
      <c r="C82" s="113" t="s">
        <v>205</v>
      </c>
      <c r="D82" s="114">
        <v>0.90400000000000003</v>
      </c>
      <c r="E82" s="115">
        <v>0.40900000000000003</v>
      </c>
      <c r="F82" s="115">
        <f t="shared" si="8"/>
        <v>1.3130000000000002</v>
      </c>
      <c r="G82" s="116">
        <f t="shared" si="9"/>
        <v>1.5009492904110768E-5</v>
      </c>
      <c r="H82" s="114">
        <v>1.546</v>
      </c>
      <c r="I82" s="115">
        <v>0.53400000000000003</v>
      </c>
      <c r="J82" s="115">
        <f t="shared" si="10"/>
        <v>2.08</v>
      </c>
      <c r="K82" s="117">
        <f t="shared" si="11"/>
        <v>-0.36874999999999991</v>
      </c>
      <c r="L82" s="114">
        <v>9.5549999999999997</v>
      </c>
      <c r="M82" s="115">
        <v>4.4160000000000004</v>
      </c>
      <c r="N82" s="115">
        <f t="shared" si="12"/>
        <v>13.971</v>
      </c>
      <c r="O82" s="116">
        <f t="shared" si="13"/>
        <v>1.5077095736426863E-5</v>
      </c>
      <c r="P82" s="115">
        <v>3.6339999999999999</v>
      </c>
      <c r="Q82" s="115">
        <v>1.7630000000000001</v>
      </c>
      <c r="R82" s="115">
        <f t="shared" si="14"/>
        <v>5.3970000000000002</v>
      </c>
      <c r="S82" s="118">
        <f t="shared" si="15"/>
        <v>1.5886603668704833</v>
      </c>
    </row>
    <row r="83" spans="2:19" ht="16.5" x14ac:dyDescent="0.3">
      <c r="B83" s="112" t="s">
        <v>472</v>
      </c>
      <c r="C83" s="113" t="s">
        <v>176</v>
      </c>
      <c r="D83" s="114">
        <v>0.89400000000000002</v>
      </c>
      <c r="E83" s="115">
        <v>0.53100000000000003</v>
      </c>
      <c r="F83" s="115">
        <f t="shared" si="8"/>
        <v>1.425</v>
      </c>
      <c r="G83" s="116">
        <f t="shared" si="9"/>
        <v>1.6289815223425623E-5</v>
      </c>
      <c r="H83" s="114">
        <v>0</v>
      </c>
      <c r="I83" s="115">
        <v>0</v>
      </c>
      <c r="J83" s="115">
        <f t="shared" si="10"/>
        <v>0</v>
      </c>
      <c r="K83" s="117" t="str">
        <f t="shared" si="11"/>
        <v/>
      </c>
      <c r="L83" s="114">
        <v>3.1030000000000002</v>
      </c>
      <c r="M83" s="115">
        <v>2.8780000000000001</v>
      </c>
      <c r="N83" s="115">
        <f t="shared" si="12"/>
        <v>5.9809999999999999</v>
      </c>
      <c r="O83" s="116">
        <f t="shared" si="13"/>
        <v>6.454520764409782E-6</v>
      </c>
      <c r="P83" s="115">
        <v>1.21</v>
      </c>
      <c r="Q83" s="115">
        <v>1.0879999999999999</v>
      </c>
      <c r="R83" s="115">
        <f t="shared" si="14"/>
        <v>2.298</v>
      </c>
      <c r="S83" s="118">
        <f t="shared" si="15"/>
        <v>1.6026979982593557</v>
      </c>
    </row>
    <row r="84" spans="2:19" ht="16.5" x14ac:dyDescent="0.3">
      <c r="B84" s="112" t="s">
        <v>77</v>
      </c>
      <c r="C84" s="113" t="s">
        <v>77</v>
      </c>
      <c r="D84" s="114">
        <v>0.78200000000000003</v>
      </c>
      <c r="E84" s="115">
        <v>0.73899999999999999</v>
      </c>
      <c r="F84" s="115">
        <f t="shared" si="8"/>
        <v>1.5209999999999999</v>
      </c>
      <c r="G84" s="116">
        <f t="shared" si="9"/>
        <v>1.7387234354266927E-5</v>
      </c>
      <c r="H84" s="114">
        <v>0.46699999999999997</v>
      </c>
      <c r="I84" s="115">
        <v>1.1560000000000001</v>
      </c>
      <c r="J84" s="115">
        <f t="shared" si="10"/>
        <v>1.6230000000000002</v>
      </c>
      <c r="K84" s="117">
        <f t="shared" si="11"/>
        <v>-6.2846580406654473E-2</v>
      </c>
      <c r="L84" s="114">
        <v>4.7489999999999997</v>
      </c>
      <c r="M84" s="115">
        <v>4.7010000000000005</v>
      </c>
      <c r="N84" s="115">
        <f t="shared" si="12"/>
        <v>9.4499999999999993</v>
      </c>
      <c r="O84" s="116">
        <f t="shared" si="13"/>
        <v>1.0198164391184155E-5</v>
      </c>
      <c r="P84" s="115">
        <v>1.5669999999999999</v>
      </c>
      <c r="Q84" s="115">
        <v>2.5819999999999999</v>
      </c>
      <c r="R84" s="115">
        <f t="shared" si="14"/>
        <v>4.149</v>
      </c>
      <c r="S84" s="118">
        <f t="shared" si="15"/>
        <v>1.2776572668112798</v>
      </c>
    </row>
    <row r="85" spans="2:19" ht="16.5" x14ac:dyDescent="0.3">
      <c r="B85" s="112" t="s">
        <v>219</v>
      </c>
      <c r="C85" s="113" t="s">
        <v>219</v>
      </c>
      <c r="D85" s="114">
        <v>0.77600000000000002</v>
      </c>
      <c r="E85" s="115">
        <v>1.7629999999999999</v>
      </c>
      <c r="F85" s="115">
        <f t="shared" si="8"/>
        <v>2.5389999999999997</v>
      </c>
      <c r="G85" s="116">
        <f t="shared" si="9"/>
        <v>2.9024449720896596E-5</v>
      </c>
      <c r="H85" s="114">
        <v>0</v>
      </c>
      <c r="I85" s="115">
        <v>0</v>
      </c>
      <c r="J85" s="115">
        <f t="shared" si="10"/>
        <v>0</v>
      </c>
      <c r="K85" s="117" t="str">
        <f t="shared" si="11"/>
        <v/>
      </c>
      <c r="L85" s="114">
        <v>3.2709999999999999</v>
      </c>
      <c r="M85" s="115">
        <v>10.167</v>
      </c>
      <c r="N85" s="115">
        <f t="shared" si="12"/>
        <v>13.437999999999999</v>
      </c>
      <c r="O85" s="116">
        <f t="shared" si="13"/>
        <v>1.4501897681347373E-5</v>
      </c>
      <c r="P85" s="115">
        <v>0</v>
      </c>
      <c r="Q85" s="115">
        <v>0</v>
      </c>
      <c r="R85" s="115">
        <f t="shared" si="14"/>
        <v>0</v>
      </c>
      <c r="S85" s="118" t="str">
        <f t="shared" si="15"/>
        <v/>
      </c>
    </row>
    <row r="86" spans="2:19" ht="16.5" x14ac:dyDescent="0.3">
      <c r="B86" s="112" t="s">
        <v>173</v>
      </c>
      <c r="C86" s="113" t="s">
        <v>190</v>
      </c>
      <c r="D86" s="114">
        <v>0.77100000000000002</v>
      </c>
      <c r="E86" s="115">
        <v>0.61299999999999999</v>
      </c>
      <c r="F86" s="115">
        <f t="shared" si="8"/>
        <v>1.3839999999999999</v>
      </c>
      <c r="G86" s="116">
        <f t="shared" si="9"/>
        <v>1.5821125802962147E-5</v>
      </c>
      <c r="H86" s="114">
        <v>0.48400000000000004</v>
      </c>
      <c r="I86" s="115">
        <v>0.65500000000000003</v>
      </c>
      <c r="J86" s="115">
        <f t="shared" si="10"/>
        <v>1.139</v>
      </c>
      <c r="K86" s="117">
        <f t="shared" si="11"/>
        <v>0.21510096575943805</v>
      </c>
      <c r="L86" s="114">
        <v>7.1340000000000003</v>
      </c>
      <c r="M86" s="115">
        <v>8.0890000000000004</v>
      </c>
      <c r="N86" s="115">
        <f t="shared" si="12"/>
        <v>15.223000000000001</v>
      </c>
      <c r="O86" s="116">
        <f t="shared" si="13"/>
        <v>1.6428217621904383E-5</v>
      </c>
      <c r="P86" s="115">
        <v>6.3109999999999999</v>
      </c>
      <c r="Q86" s="115">
        <v>8.7490000000000006</v>
      </c>
      <c r="R86" s="115">
        <f t="shared" si="14"/>
        <v>15.06</v>
      </c>
      <c r="S86" s="118">
        <f t="shared" si="15"/>
        <v>1.0823373173970863E-2</v>
      </c>
    </row>
    <row r="87" spans="2:19" ht="16.5" x14ac:dyDescent="0.3">
      <c r="B87" s="112" t="s">
        <v>202</v>
      </c>
      <c r="C87" s="113" t="s">
        <v>201</v>
      </c>
      <c r="D87" s="114">
        <v>0.752</v>
      </c>
      <c r="E87" s="115">
        <v>1.9370000000000001</v>
      </c>
      <c r="F87" s="115">
        <f t="shared" si="8"/>
        <v>2.6890000000000001</v>
      </c>
      <c r="G87" s="116">
        <f t="shared" si="9"/>
        <v>3.0739167112836141E-5</v>
      </c>
      <c r="H87" s="114">
        <v>0.16999999999999998</v>
      </c>
      <c r="I87" s="115">
        <v>0.24</v>
      </c>
      <c r="J87" s="115">
        <f t="shared" si="10"/>
        <v>0.41</v>
      </c>
      <c r="K87" s="117">
        <f t="shared" si="11"/>
        <v>5.5585365853658546</v>
      </c>
      <c r="L87" s="114">
        <v>4.9980000000000002</v>
      </c>
      <c r="M87" s="115">
        <v>7.173</v>
      </c>
      <c r="N87" s="115">
        <f t="shared" si="12"/>
        <v>12.170999999999999</v>
      </c>
      <c r="O87" s="116">
        <f t="shared" si="13"/>
        <v>1.3134588233344165E-5</v>
      </c>
      <c r="P87" s="115">
        <v>3.774</v>
      </c>
      <c r="Q87" s="115">
        <v>5.6390000000000002</v>
      </c>
      <c r="R87" s="115">
        <f t="shared" si="14"/>
        <v>9.4130000000000003</v>
      </c>
      <c r="S87" s="118">
        <f t="shared" si="15"/>
        <v>0.29299904387549125</v>
      </c>
    </row>
    <row r="88" spans="2:19" ht="16.5" x14ac:dyDescent="0.3">
      <c r="B88" s="112" t="s">
        <v>67</v>
      </c>
      <c r="C88" s="113" t="s">
        <v>212</v>
      </c>
      <c r="D88" s="114">
        <v>0.71000000000000008</v>
      </c>
      <c r="E88" s="115">
        <v>1.7529999999999999</v>
      </c>
      <c r="F88" s="115">
        <f t="shared" si="8"/>
        <v>2.4630000000000001</v>
      </c>
      <c r="G88" s="116">
        <f t="shared" si="9"/>
        <v>2.8155659575647233E-5</v>
      </c>
      <c r="H88" s="114">
        <v>0.191</v>
      </c>
      <c r="I88" s="115">
        <v>0.98499999999999999</v>
      </c>
      <c r="J88" s="115">
        <f t="shared" si="10"/>
        <v>1.1759999999999999</v>
      </c>
      <c r="K88" s="117">
        <f t="shared" si="11"/>
        <v>1.0943877551020411</v>
      </c>
      <c r="L88" s="114">
        <v>10.993</v>
      </c>
      <c r="M88" s="115">
        <v>37.628</v>
      </c>
      <c r="N88" s="115">
        <f t="shared" si="12"/>
        <v>48.621000000000002</v>
      </c>
      <c r="O88" s="116">
        <f t="shared" si="13"/>
        <v>5.247036517076877E-5</v>
      </c>
      <c r="P88" s="115">
        <v>5.8870000000000005</v>
      </c>
      <c r="Q88" s="115">
        <v>11.154999999999999</v>
      </c>
      <c r="R88" s="115">
        <f t="shared" si="14"/>
        <v>17.042000000000002</v>
      </c>
      <c r="S88" s="118">
        <f t="shared" si="15"/>
        <v>1.8530102100692405</v>
      </c>
    </row>
    <row r="89" spans="2:19" ht="16.5" x14ac:dyDescent="0.3">
      <c r="B89" s="112" t="s">
        <v>445</v>
      </c>
      <c r="C89" s="113" t="s">
        <v>69</v>
      </c>
      <c r="D89" s="114">
        <v>0.63500000000000001</v>
      </c>
      <c r="E89" s="115">
        <v>0.68400000000000005</v>
      </c>
      <c r="F89" s="115">
        <f t="shared" si="8"/>
        <v>1.319</v>
      </c>
      <c r="G89" s="116">
        <f t="shared" si="9"/>
        <v>1.5078081599788347E-5</v>
      </c>
      <c r="H89" s="114">
        <v>0.68200000000000005</v>
      </c>
      <c r="I89" s="115">
        <v>0.92</v>
      </c>
      <c r="J89" s="115">
        <f t="shared" si="10"/>
        <v>1.6020000000000001</v>
      </c>
      <c r="K89" s="117">
        <f t="shared" si="11"/>
        <v>-0.1766541822721599</v>
      </c>
      <c r="L89" s="114">
        <v>6.4370000000000003</v>
      </c>
      <c r="M89" s="115">
        <v>6.4270000000000005</v>
      </c>
      <c r="N89" s="115">
        <f t="shared" si="12"/>
        <v>12.864000000000001</v>
      </c>
      <c r="O89" s="116">
        <f t="shared" si="13"/>
        <v>1.3882453622031004E-5</v>
      </c>
      <c r="P89" s="115">
        <v>9.702</v>
      </c>
      <c r="Q89" s="115">
        <v>11.56</v>
      </c>
      <c r="R89" s="115">
        <f t="shared" si="14"/>
        <v>21.262</v>
      </c>
      <c r="S89" s="118">
        <f t="shared" si="15"/>
        <v>-0.39497695419057466</v>
      </c>
    </row>
    <row r="90" spans="2:19" ht="16.5" x14ac:dyDescent="0.3">
      <c r="B90" s="112" t="s">
        <v>173</v>
      </c>
      <c r="C90" s="113" t="s">
        <v>221</v>
      </c>
      <c r="D90" s="114">
        <v>0.60699999999999998</v>
      </c>
      <c r="E90" s="115">
        <v>0.36099999999999999</v>
      </c>
      <c r="F90" s="115">
        <f t="shared" si="8"/>
        <v>0.96799999999999997</v>
      </c>
      <c r="G90" s="116">
        <f t="shared" si="9"/>
        <v>1.1065642902649826E-5</v>
      </c>
      <c r="H90" s="114">
        <v>0.35</v>
      </c>
      <c r="I90" s="115">
        <v>0.91300000000000003</v>
      </c>
      <c r="J90" s="115">
        <f t="shared" si="10"/>
        <v>1.2629999999999999</v>
      </c>
      <c r="K90" s="117">
        <f t="shared" si="11"/>
        <v>-0.23357086302454466</v>
      </c>
      <c r="L90" s="114">
        <v>3.8879999999999999</v>
      </c>
      <c r="M90" s="115">
        <v>3.286</v>
      </c>
      <c r="N90" s="115">
        <f t="shared" si="12"/>
        <v>7.1739999999999995</v>
      </c>
      <c r="O90" s="116">
        <f t="shared" si="13"/>
        <v>7.7419715706195899E-6</v>
      </c>
      <c r="P90" s="115">
        <v>3.7410000000000001</v>
      </c>
      <c r="Q90" s="115">
        <v>4.1500000000000004</v>
      </c>
      <c r="R90" s="115">
        <f t="shared" si="14"/>
        <v>7.891</v>
      </c>
      <c r="S90" s="118">
        <f t="shared" si="15"/>
        <v>-9.0863008490685626E-2</v>
      </c>
    </row>
    <row r="91" spans="2:19" ht="16.5" x14ac:dyDescent="0.3">
      <c r="B91" s="112" t="s">
        <v>220</v>
      </c>
      <c r="C91" s="113" t="s">
        <v>162</v>
      </c>
      <c r="D91" s="114">
        <v>0.59799999999999998</v>
      </c>
      <c r="E91" s="115">
        <v>0.311</v>
      </c>
      <c r="F91" s="115">
        <f t="shared" si="8"/>
        <v>0.90900000000000003</v>
      </c>
      <c r="G91" s="116">
        <f t="shared" si="9"/>
        <v>1.0391187395153608E-5</v>
      </c>
      <c r="H91" s="114">
        <v>0.51</v>
      </c>
      <c r="I91" s="115">
        <v>1.389</v>
      </c>
      <c r="J91" s="115">
        <f t="shared" si="10"/>
        <v>1.899</v>
      </c>
      <c r="K91" s="117">
        <f t="shared" si="11"/>
        <v>-0.52132701421800953</v>
      </c>
      <c r="L91" s="114">
        <v>4.5389999999999997</v>
      </c>
      <c r="M91" s="115">
        <v>4.6210000000000004</v>
      </c>
      <c r="N91" s="115">
        <f t="shared" si="12"/>
        <v>9.16</v>
      </c>
      <c r="O91" s="116">
        <f t="shared" si="13"/>
        <v>9.8852048490208327E-6</v>
      </c>
      <c r="P91" s="115">
        <v>3.1970000000000001</v>
      </c>
      <c r="Q91" s="115">
        <v>4.2320000000000002</v>
      </c>
      <c r="R91" s="115">
        <f t="shared" si="14"/>
        <v>7.4290000000000003</v>
      </c>
      <c r="S91" s="118">
        <f t="shared" si="15"/>
        <v>0.23300578812760797</v>
      </c>
    </row>
    <row r="92" spans="2:19" ht="16.5" x14ac:dyDescent="0.3">
      <c r="B92" s="112" t="s">
        <v>67</v>
      </c>
      <c r="C92" s="113" t="s">
        <v>213</v>
      </c>
      <c r="D92" s="114">
        <v>0.57999999999999996</v>
      </c>
      <c r="E92" s="115">
        <v>1.153</v>
      </c>
      <c r="F92" s="115">
        <f t="shared" si="8"/>
        <v>1.7330000000000001</v>
      </c>
      <c r="G92" s="116">
        <f t="shared" si="9"/>
        <v>1.9810701601541477E-5</v>
      </c>
      <c r="H92" s="114">
        <v>1.4410000000000001</v>
      </c>
      <c r="I92" s="115">
        <v>3.077</v>
      </c>
      <c r="J92" s="115">
        <f t="shared" si="10"/>
        <v>4.5179999999999998</v>
      </c>
      <c r="K92" s="117">
        <f t="shared" si="11"/>
        <v>-0.61642319610447094</v>
      </c>
      <c r="L92" s="114">
        <v>7.407</v>
      </c>
      <c r="M92" s="115">
        <v>16.989000000000001</v>
      </c>
      <c r="N92" s="115">
        <f t="shared" si="12"/>
        <v>24.396000000000001</v>
      </c>
      <c r="O92" s="116">
        <f t="shared" si="13"/>
        <v>2.6327451691780815E-5</v>
      </c>
      <c r="P92" s="115">
        <v>10.102</v>
      </c>
      <c r="Q92" s="115">
        <v>21.172999999999998</v>
      </c>
      <c r="R92" s="115">
        <f t="shared" si="14"/>
        <v>31.274999999999999</v>
      </c>
      <c r="S92" s="118">
        <f t="shared" si="15"/>
        <v>-0.21995203836930455</v>
      </c>
    </row>
    <row r="93" spans="2:19" ht="16.5" x14ac:dyDescent="0.3">
      <c r="B93" s="112" t="s">
        <v>120</v>
      </c>
      <c r="C93" s="113" t="s">
        <v>120</v>
      </c>
      <c r="D93" s="114">
        <v>0.57200000000000006</v>
      </c>
      <c r="E93" s="115">
        <v>0.28500000000000003</v>
      </c>
      <c r="F93" s="115">
        <f t="shared" si="8"/>
        <v>0.8570000000000001</v>
      </c>
      <c r="G93" s="116">
        <f t="shared" si="9"/>
        <v>9.7967520326145677E-6</v>
      </c>
      <c r="H93" s="114">
        <v>1.0290000000000001</v>
      </c>
      <c r="I93" s="115">
        <v>3.544</v>
      </c>
      <c r="J93" s="115">
        <f t="shared" si="10"/>
        <v>4.5730000000000004</v>
      </c>
      <c r="K93" s="117">
        <f t="shared" si="11"/>
        <v>-0.81259567023835555</v>
      </c>
      <c r="L93" s="114">
        <v>4.1989999999999998</v>
      </c>
      <c r="M93" s="115">
        <v>15.551</v>
      </c>
      <c r="N93" s="115">
        <f t="shared" si="12"/>
        <v>19.75</v>
      </c>
      <c r="O93" s="116">
        <f t="shared" si="13"/>
        <v>2.1313623992157364E-5</v>
      </c>
      <c r="P93" s="115">
        <v>8.0079999999999991</v>
      </c>
      <c r="Q93" s="115">
        <v>34.174999999999997</v>
      </c>
      <c r="R93" s="115">
        <f t="shared" si="14"/>
        <v>42.182999999999993</v>
      </c>
      <c r="S93" s="118">
        <f t="shared" si="15"/>
        <v>-0.53180191072232885</v>
      </c>
    </row>
    <row r="94" spans="2:19" ht="16.5" x14ac:dyDescent="0.3">
      <c r="B94" s="112" t="s">
        <v>451</v>
      </c>
      <c r="C94" s="113" t="s">
        <v>74</v>
      </c>
      <c r="D94" s="114">
        <v>0.53300000000000003</v>
      </c>
      <c r="E94" s="115">
        <v>0.39300000000000002</v>
      </c>
      <c r="F94" s="115">
        <f t="shared" si="8"/>
        <v>0.92600000000000005</v>
      </c>
      <c r="G94" s="116">
        <f t="shared" si="9"/>
        <v>1.0585522032906756E-5</v>
      </c>
      <c r="H94" s="114">
        <v>0.96900000000000008</v>
      </c>
      <c r="I94" s="115">
        <v>0.74399999999999999</v>
      </c>
      <c r="J94" s="115">
        <f t="shared" si="10"/>
        <v>1.7130000000000001</v>
      </c>
      <c r="K94" s="117">
        <f t="shared" si="11"/>
        <v>-0.45942790426152946</v>
      </c>
      <c r="L94" s="114">
        <v>4.9249999999999998</v>
      </c>
      <c r="M94" s="115">
        <v>3.83</v>
      </c>
      <c r="N94" s="115">
        <f t="shared" si="12"/>
        <v>8.754999999999999</v>
      </c>
      <c r="O94" s="116">
        <f t="shared" si="13"/>
        <v>9.4481406608272258E-6</v>
      </c>
      <c r="P94" s="115">
        <v>10.165000000000001</v>
      </c>
      <c r="Q94" s="115">
        <v>7.7679999999999998</v>
      </c>
      <c r="R94" s="115">
        <f t="shared" si="14"/>
        <v>17.933</v>
      </c>
      <c r="S94" s="118">
        <f t="shared" si="15"/>
        <v>-0.51179389951486098</v>
      </c>
    </row>
    <row r="95" spans="2:19" ht="16.5" x14ac:dyDescent="0.3">
      <c r="B95" s="112" t="s">
        <v>67</v>
      </c>
      <c r="C95" s="113" t="s">
        <v>121</v>
      </c>
      <c r="D95" s="114">
        <v>0.53</v>
      </c>
      <c r="E95" s="115">
        <v>0.751</v>
      </c>
      <c r="F95" s="115">
        <f t="shared" si="8"/>
        <v>1.2810000000000001</v>
      </c>
      <c r="G95" s="116">
        <f t="shared" si="9"/>
        <v>1.4643686527163665E-5</v>
      </c>
      <c r="H95" s="114">
        <v>0.17899999999999999</v>
      </c>
      <c r="I95" s="115">
        <v>0.68300000000000005</v>
      </c>
      <c r="J95" s="115">
        <f t="shared" si="10"/>
        <v>0.8620000000000001</v>
      </c>
      <c r="K95" s="117">
        <f t="shared" si="11"/>
        <v>0.4860788863109049</v>
      </c>
      <c r="L95" s="114">
        <v>5.4630000000000001</v>
      </c>
      <c r="M95" s="115">
        <v>38.795999999999999</v>
      </c>
      <c r="N95" s="115">
        <f t="shared" si="12"/>
        <v>44.259</v>
      </c>
      <c r="O95" s="116">
        <f t="shared" si="13"/>
        <v>4.7763021988298365E-5</v>
      </c>
      <c r="P95" s="115">
        <v>6.7130000000000001</v>
      </c>
      <c r="Q95" s="115">
        <v>28.681999999999999</v>
      </c>
      <c r="R95" s="115">
        <f t="shared" si="14"/>
        <v>35.394999999999996</v>
      </c>
      <c r="S95" s="118">
        <f t="shared" si="15"/>
        <v>0.25043085181522828</v>
      </c>
    </row>
    <row r="96" spans="2:19" ht="16.5" x14ac:dyDescent="0.3">
      <c r="B96" s="112" t="s">
        <v>471</v>
      </c>
      <c r="C96" s="113" t="s">
        <v>224</v>
      </c>
      <c r="D96" s="114">
        <v>0.47000000000000003</v>
      </c>
      <c r="E96" s="115">
        <v>0.89999999999999991</v>
      </c>
      <c r="F96" s="115">
        <f t="shared" si="8"/>
        <v>1.3699999999999999</v>
      </c>
      <c r="G96" s="116">
        <f t="shared" si="9"/>
        <v>1.5661085513047789E-5</v>
      </c>
      <c r="H96" s="114">
        <v>1.6E-2</v>
      </c>
      <c r="I96" s="115">
        <v>9.0000000000000011E-3</v>
      </c>
      <c r="J96" s="115">
        <f t="shared" si="10"/>
        <v>2.5000000000000001E-2</v>
      </c>
      <c r="K96" s="117">
        <f t="shared" si="11"/>
        <v>53.79999999999999</v>
      </c>
      <c r="L96" s="114">
        <v>2.323</v>
      </c>
      <c r="M96" s="115">
        <v>3.589</v>
      </c>
      <c r="N96" s="115">
        <f t="shared" si="12"/>
        <v>5.9119999999999999</v>
      </c>
      <c r="O96" s="116">
        <f t="shared" si="13"/>
        <v>6.3800579767916117E-6</v>
      </c>
      <c r="P96" s="115">
        <v>1.258</v>
      </c>
      <c r="Q96" s="115">
        <v>1.137</v>
      </c>
      <c r="R96" s="115">
        <f t="shared" si="14"/>
        <v>2.395</v>
      </c>
      <c r="S96" s="118">
        <f t="shared" si="15"/>
        <v>1.4684759916492691</v>
      </c>
    </row>
    <row r="97" spans="2:19" ht="16.5" x14ac:dyDescent="0.3">
      <c r="B97" s="112" t="s">
        <v>67</v>
      </c>
      <c r="C97" s="113" t="s">
        <v>114</v>
      </c>
      <c r="D97" s="114">
        <v>0.46300000000000002</v>
      </c>
      <c r="E97" s="115">
        <v>0.85100000000000009</v>
      </c>
      <c r="F97" s="115">
        <f t="shared" si="8"/>
        <v>1.3140000000000001</v>
      </c>
      <c r="G97" s="116">
        <f t="shared" si="9"/>
        <v>1.5020924353390365E-5</v>
      </c>
      <c r="H97" s="114">
        <v>0.81</v>
      </c>
      <c r="I97" s="115">
        <v>1.1819999999999999</v>
      </c>
      <c r="J97" s="115">
        <f t="shared" si="10"/>
        <v>1.992</v>
      </c>
      <c r="K97" s="117">
        <f t="shared" si="11"/>
        <v>-0.34036144578313254</v>
      </c>
      <c r="L97" s="114">
        <v>4.1340000000000003</v>
      </c>
      <c r="M97" s="115">
        <v>7.516</v>
      </c>
      <c r="N97" s="115">
        <f t="shared" si="12"/>
        <v>11.65</v>
      </c>
      <c r="O97" s="116">
        <f t="shared" si="13"/>
        <v>1.257234022828523E-5</v>
      </c>
      <c r="P97" s="115">
        <v>5.6929999999999996</v>
      </c>
      <c r="Q97" s="115">
        <v>11.209999999999999</v>
      </c>
      <c r="R97" s="115">
        <f t="shared" si="14"/>
        <v>16.902999999999999</v>
      </c>
      <c r="S97" s="118">
        <f t="shared" si="15"/>
        <v>-0.31077323552032177</v>
      </c>
    </row>
    <row r="98" spans="2:19" ht="16.5" x14ac:dyDescent="0.3">
      <c r="B98" s="112" t="s">
        <v>67</v>
      </c>
      <c r="C98" s="113" t="s">
        <v>125</v>
      </c>
      <c r="D98" s="114">
        <v>0.45999999999999996</v>
      </c>
      <c r="E98" s="115">
        <v>0.36399999999999999</v>
      </c>
      <c r="F98" s="115">
        <f t="shared" si="8"/>
        <v>0.82399999999999995</v>
      </c>
      <c r="G98" s="116">
        <f t="shared" si="9"/>
        <v>9.4195142063878685E-6</v>
      </c>
      <c r="H98" s="114">
        <v>2.4809999999999999</v>
      </c>
      <c r="I98" s="115">
        <v>37.844999999999999</v>
      </c>
      <c r="J98" s="115">
        <f t="shared" si="10"/>
        <v>40.326000000000001</v>
      </c>
      <c r="K98" s="117">
        <f t="shared" si="11"/>
        <v>-0.97956653275802208</v>
      </c>
      <c r="L98" s="114">
        <v>7.26</v>
      </c>
      <c r="M98" s="115">
        <v>42.749000000000002</v>
      </c>
      <c r="N98" s="115">
        <f t="shared" si="12"/>
        <v>50.009</v>
      </c>
      <c r="O98" s="116">
        <f t="shared" si="13"/>
        <v>5.3968254289812537E-5</v>
      </c>
      <c r="P98" s="115">
        <v>9.8350000000000009</v>
      </c>
      <c r="Q98" s="115">
        <v>59.167000000000002</v>
      </c>
      <c r="R98" s="115">
        <f t="shared" si="14"/>
        <v>69.00200000000001</v>
      </c>
      <c r="S98" s="118">
        <f t="shared" si="15"/>
        <v>-0.27525289122054442</v>
      </c>
    </row>
    <row r="99" spans="2:19" ht="16.5" x14ac:dyDescent="0.3">
      <c r="B99" s="112" t="s">
        <v>216</v>
      </c>
      <c r="C99" s="113" t="s">
        <v>149</v>
      </c>
      <c r="D99" s="114">
        <v>0.44</v>
      </c>
      <c r="E99" s="115">
        <v>0</v>
      </c>
      <c r="F99" s="115">
        <f t="shared" si="8"/>
        <v>0.44</v>
      </c>
      <c r="G99" s="116">
        <f t="shared" si="9"/>
        <v>5.0298376830226481E-6</v>
      </c>
      <c r="H99" s="114">
        <v>0.379</v>
      </c>
      <c r="I99" s="115">
        <v>0.35</v>
      </c>
      <c r="J99" s="115">
        <f t="shared" si="10"/>
        <v>0.72899999999999998</v>
      </c>
      <c r="K99" s="117">
        <f t="shared" si="11"/>
        <v>-0.39643347050754452</v>
      </c>
      <c r="L99" s="114">
        <v>2.1160000000000001</v>
      </c>
      <c r="M99" s="115">
        <v>6.5190000000000001</v>
      </c>
      <c r="N99" s="115">
        <f t="shared" si="12"/>
        <v>8.6349999999999998</v>
      </c>
      <c r="O99" s="116">
        <f t="shared" si="13"/>
        <v>9.3186401606217129E-6</v>
      </c>
      <c r="P99" s="115">
        <v>4.0750000000000002</v>
      </c>
      <c r="Q99" s="115">
        <v>15.308999999999999</v>
      </c>
      <c r="R99" s="115">
        <f t="shared" si="14"/>
        <v>19.384</v>
      </c>
      <c r="S99" s="118">
        <f t="shared" si="15"/>
        <v>-0.55452950887329755</v>
      </c>
    </row>
    <row r="100" spans="2:19" ht="16.5" x14ac:dyDescent="0.3">
      <c r="B100" s="112" t="s">
        <v>206</v>
      </c>
      <c r="C100" s="113" t="s">
        <v>206</v>
      </c>
      <c r="D100" s="114">
        <v>0.42000000000000004</v>
      </c>
      <c r="E100" s="115">
        <v>0.52500000000000002</v>
      </c>
      <c r="F100" s="115">
        <f t="shared" si="8"/>
        <v>0.94500000000000006</v>
      </c>
      <c r="G100" s="116">
        <f t="shared" si="9"/>
        <v>1.0802719569219098E-5</v>
      </c>
      <c r="H100" s="114">
        <v>0.157</v>
      </c>
      <c r="I100" s="115">
        <v>0.127</v>
      </c>
      <c r="J100" s="115">
        <f t="shared" si="10"/>
        <v>0.28400000000000003</v>
      </c>
      <c r="K100" s="117">
        <f t="shared" si="11"/>
        <v>2.327464788732394</v>
      </c>
      <c r="L100" s="114">
        <v>1.9990000000000001</v>
      </c>
      <c r="M100" s="115">
        <v>2.3130000000000002</v>
      </c>
      <c r="N100" s="115">
        <f t="shared" si="12"/>
        <v>4.3120000000000003</v>
      </c>
      <c r="O100" s="116">
        <f t="shared" si="13"/>
        <v>4.6533846407181039E-6</v>
      </c>
      <c r="P100" s="115">
        <v>1.044</v>
      </c>
      <c r="Q100" s="115">
        <v>0.93300000000000005</v>
      </c>
      <c r="R100" s="115">
        <f t="shared" si="14"/>
        <v>1.9770000000000001</v>
      </c>
      <c r="S100" s="118">
        <f t="shared" si="15"/>
        <v>1.1810824481537683</v>
      </c>
    </row>
    <row r="101" spans="2:19" ht="16.5" x14ac:dyDescent="0.3">
      <c r="B101" s="112" t="s">
        <v>202</v>
      </c>
      <c r="C101" s="113" t="s">
        <v>195</v>
      </c>
      <c r="D101" s="114">
        <v>0.41399999999999998</v>
      </c>
      <c r="E101" s="115">
        <v>0.86799999999999999</v>
      </c>
      <c r="F101" s="115">
        <f t="shared" si="8"/>
        <v>1.282</v>
      </c>
      <c r="G101" s="116">
        <f t="shared" si="9"/>
        <v>1.4655117976443262E-5</v>
      </c>
      <c r="H101" s="114">
        <v>4.8000000000000001E-2</v>
      </c>
      <c r="I101" s="115">
        <v>0.49299999999999999</v>
      </c>
      <c r="J101" s="115">
        <f t="shared" si="10"/>
        <v>0.54100000000000004</v>
      </c>
      <c r="K101" s="117">
        <f t="shared" si="11"/>
        <v>1.3696857670979665</v>
      </c>
      <c r="L101" s="114">
        <v>4.5120000000000005</v>
      </c>
      <c r="M101" s="115">
        <v>10.226000000000001</v>
      </c>
      <c r="N101" s="115">
        <f t="shared" si="12"/>
        <v>14.738000000000001</v>
      </c>
      <c r="O101" s="116">
        <f t="shared" si="13"/>
        <v>1.5904819766907102E-5</v>
      </c>
      <c r="P101" s="115">
        <v>2.6120000000000001</v>
      </c>
      <c r="Q101" s="115">
        <v>6.5369999999999999</v>
      </c>
      <c r="R101" s="115">
        <f t="shared" si="14"/>
        <v>9.1490000000000009</v>
      </c>
      <c r="S101" s="118">
        <f t="shared" si="15"/>
        <v>0.61088643567603018</v>
      </c>
    </row>
    <row r="102" spans="2:19" ht="16.5" x14ac:dyDescent="0.3">
      <c r="B102" s="112" t="s">
        <v>200</v>
      </c>
      <c r="C102" s="113" t="s">
        <v>200</v>
      </c>
      <c r="D102" s="114">
        <v>0.35</v>
      </c>
      <c r="E102" s="115">
        <v>0.41599999999999998</v>
      </c>
      <c r="F102" s="115">
        <f t="shared" si="8"/>
        <v>0.76600000000000001</v>
      </c>
      <c r="G102" s="116">
        <f t="shared" si="9"/>
        <v>8.7564901481712474E-6</v>
      </c>
      <c r="H102" s="114">
        <v>0.125</v>
      </c>
      <c r="I102" s="115">
        <v>0.248</v>
      </c>
      <c r="J102" s="115">
        <f t="shared" si="10"/>
        <v>0.373</v>
      </c>
      <c r="K102" s="117">
        <f t="shared" si="11"/>
        <v>1.0536193029490617</v>
      </c>
      <c r="L102" s="114">
        <v>1.4929999999999999</v>
      </c>
      <c r="M102" s="115">
        <v>2.0209999999999999</v>
      </c>
      <c r="N102" s="115">
        <f t="shared" si="12"/>
        <v>3.5139999999999998</v>
      </c>
      <c r="O102" s="116">
        <f t="shared" si="13"/>
        <v>3.7922063143514417E-6</v>
      </c>
      <c r="P102" s="115">
        <v>2.028</v>
      </c>
      <c r="Q102" s="115">
        <v>3.9380000000000002</v>
      </c>
      <c r="R102" s="115">
        <f t="shared" si="14"/>
        <v>5.9660000000000002</v>
      </c>
      <c r="S102" s="118">
        <f t="shared" si="15"/>
        <v>-0.41099564197117</v>
      </c>
    </row>
    <row r="103" spans="2:19" ht="16.5" x14ac:dyDescent="0.3">
      <c r="B103" s="112" t="s">
        <v>67</v>
      </c>
      <c r="C103" s="113" t="s">
        <v>196</v>
      </c>
      <c r="D103" s="114">
        <v>0.34699999999999998</v>
      </c>
      <c r="E103" s="115">
        <v>2.5700000000000003</v>
      </c>
      <c r="F103" s="115">
        <f t="shared" si="8"/>
        <v>2.9170000000000003</v>
      </c>
      <c r="G103" s="116">
        <f t="shared" si="9"/>
        <v>3.3345537548584245E-5</v>
      </c>
      <c r="H103" s="114">
        <v>0.87</v>
      </c>
      <c r="I103" s="115">
        <v>3.0489999999999999</v>
      </c>
      <c r="J103" s="115">
        <f t="shared" si="10"/>
        <v>3.919</v>
      </c>
      <c r="K103" s="117">
        <f t="shared" si="11"/>
        <v>-0.25567746874202602</v>
      </c>
      <c r="L103" s="114">
        <v>9.5250000000000004</v>
      </c>
      <c r="M103" s="115">
        <v>27.026</v>
      </c>
      <c r="N103" s="115">
        <f t="shared" si="12"/>
        <v>36.551000000000002</v>
      </c>
      <c r="O103" s="116">
        <f t="shared" si="13"/>
        <v>3.9444773191764246E-5</v>
      </c>
      <c r="P103" s="115">
        <v>15.867000000000001</v>
      </c>
      <c r="Q103" s="115">
        <v>30.841999999999999</v>
      </c>
      <c r="R103" s="115">
        <f t="shared" si="14"/>
        <v>46.709000000000003</v>
      </c>
      <c r="S103" s="118">
        <f t="shared" si="15"/>
        <v>-0.21747414845104795</v>
      </c>
    </row>
    <row r="104" spans="2:19" ht="16.5" x14ac:dyDescent="0.3">
      <c r="B104" s="112" t="s">
        <v>173</v>
      </c>
      <c r="C104" s="113" t="s">
        <v>173</v>
      </c>
      <c r="D104" s="114">
        <v>0.32</v>
      </c>
      <c r="E104" s="115">
        <v>0.33999999999999997</v>
      </c>
      <c r="F104" s="115">
        <f t="shared" si="8"/>
        <v>0.65999999999999992</v>
      </c>
      <c r="G104" s="116">
        <f t="shared" si="9"/>
        <v>7.5447565245339717E-6</v>
      </c>
      <c r="H104" s="114">
        <v>0.52500000000000002</v>
      </c>
      <c r="I104" s="115">
        <v>0.746</v>
      </c>
      <c r="J104" s="115">
        <f t="shared" si="10"/>
        <v>1.2709999999999999</v>
      </c>
      <c r="K104" s="117">
        <f t="shared" si="11"/>
        <v>-0.48072383949645947</v>
      </c>
      <c r="L104" s="114">
        <v>2.5979999999999999</v>
      </c>
      <c r="M104" s="115">
        <v>2.5710000000000002</v>
      </c>
      <c r="N104" s="115">
        <f t="shared" si="12"/>
        <v>5.1690000000000005</v>
      </c>
      <c r="O104" s="116">
        <f t="shared" si="13"/>
        <v>5.5782340463524769E-6</v>
      </c>
      <c r="P104" s="115">
        <v>5.9409999999999998</v>
      </c>
      <c r="Q104" s="115">
        <v>6.8420000000000005</v>
      </c>
      <c r="R104" s="115">
        <f t="shared" si="14"/>
        <v>12.783000000000001</v>
      </c>
      <c r="S104" s="118">
        <f t="shared" si="15"/>
        <v>-0.59563482750528052</v>
      </c>
    </row>
    <row r="105" spans="2:19" ht="16.5" x14ac:dyDescent="0.3">
      <c r="B105" s="112" t="s">
        <v>76</v>
      </c>
      <c r="C105" s="113" t="s">
        <v>141</v>
      </c>
      <c r="D105" s="114">
        <v>0.31</v>
      </c>
      <c r="E105" s="115">
        <v>0.379</v>
      </c>
      <c r="F105" s="115">
        <f t="shared" si="8"/>
        <v>0.68900000000000006</v>
      </c>
      <c r="G105" s="116">
        <f t="shared" si="9"/>
        <v>7.8762685536422848E-6</v>
      </c>
      <c r="H105" s="114">
        <v>0.50800000000000001</v>
      </c>
      <c r="I105" s="115">
        <v>0.58099999999999996</v>
      </c>
      <c r="J105" s="115">
        <f t="shared" si="10"/>
        <v>1.089</v>
      </c>
      <c r="K105" s="117">
        <f t="shared" si="11"/>
        <v>-0.3673094582185491</v>
      </c>
      <c r="L105" s="114">
        <v>4.2430000000000003</v>
      </c>
      <c r="M105" s="115">
        <v>4.4820000000000002</v>
      </c>
      <c r="N105" s="115">
        <f t="shared" si="12"/>
        <v>8.7250000000000014</v>
      </c>
      <c r="O105" s="116">
        <f t="shared" si="13"/>
        <v>9.4157655357758489E-6</v>
      </c>
      <c r="P105" s="115">
        <v>5.1689999999999996</v>
      </c>
      <c r="Q105" s="115">
        <v>6.54</v>
      </c>
      <c r="R105" s="115">
        <f t="shared" si="14"/>
        <v>11.709</v>
      </c>
      <c r="S105" s="118">
        <f t="shared" si="15"/>
        <v>-0.25484669912033464</v>
      </c>
    </row>
    <row r="106" spans="2:19" ht="16.5" x14ac:dyDescent="0.3">
      <c r="B106" s="112" t="s">
        <v>191</v>
      </c>
      <c r="C106" s="113" t="s">
        <v>193</v>
      </c>
      <c r="D106" s="114">
        <v>0.30199999999999999</v>
      </c>
      <c r="E106" s="115">
        <v>4.7E-2</v>
      </c>
      <c r="F106" s="115">
        <f t="shared" si="8"/>
        <v>0.34899999999999998</v>
      </c>
      <c r="G106" s="116">
        <f t="shared" si="9"/>
        <v>3.9895757985793277E-6</v>
      </c>
      <c r="H106" s="114">
        <v>0.17299999999999999</v>
      </c>
      <c r="I106" s="115">
        <v>0.183</v>
      </c>
      <c r="J106" s="115">
        <f t="shared" si="10"/>
        <v>0.35599999999999998</v>
      </c>
      <c r="K106" s="117">
        <f t="shared" si="11"/>
        <v>-1.9662921348314599E-2</v>
      </c>
      <c r="L106" s="114">
        <v>6.867</v>
      </c>
      <c r="M106" s="115">
        <v>4.3789999999999996</v>
      </c>
      <c r="N106" s="115">
        <f t="shared" si="12"/>
        <v>11.245999999999999</v>
      </c>
      <c r="O106" s="116">
        <f t="shared" si="13"/>
        <v>1.2136355210926667E-5</v>
      </c>
      <c r="P106" s="115">
        <v>5.9630000000000001</v>
      </c>
      <c r="Q106" s="115">
        <v>3.31</v>
      </c>
      <c r="R106" s="115">
        <f t="shared" si="14"/>
        <v>9.2729999999999997</v>
      </c>
      <c r="S106" s="118">
        <f t="shared" si="15"/>
        <v>0.21276825191415938</v>
      </c>
    </row>
    <row r="107" spans="2:19" ht="16.5" x14ac:dyDescent="0.3">
      <c r="B107" s="112" t="s">
        <v>470</v>
      </c>
      <c r="C107" s="113" t="s">
        <v>188</v>
      </c>
      <c r="D107" s="114">
        <v>0.27400000000000002</v>
      </c>
      <c r="E107" s="115">
        <v>0.32800000000000001</v>
      </c>
      <c r="F107" s="115">
        <f t="shared" si="8"/>
        <v>0.60200000000000009</v>
      </c>
      <c r="G107" s="116">
        <f t="shared" si="9"/>
        <v>6.8817324663173514E-6</v>
      </c>
      <c r="H107" s="114">
        <v>0</v>
      </c>
      <c r="I107" s="115">
        <v>0</v>
      </c>
      <c r="J107" s="115">
        <f t="shared" si="10"/>
        <v>0</v>
      </c>
      <c r="K107" s="117" t="str">
        <f t="shared" si="11"/>
        <v/>
      </c>
      <c r="L107" s="114">
        <v>1.5130000000000001</v>
      </c>
      <c r="M107" s="115">
        <v>1.8520000000000001</v>
      </c>
      <c r="N107" s="115">
        <f t="shared" si="12"/>
        <v>3.3650000000000002</v>
      </c>
      <c r="O107" s="116">
        <f t="shared" si="13"/>
        <v>3.6314098599295966E-6</v>
      </c>
      <c r="P107" s="115">
        <v>0.82899999999999996</v>
      </c>
      <c r="Q107" s="115">
        <v>1.127</v>
      </c>
      <c r="R107" s="115">
        <f t="shared" si="14"/>
        <v>1.956</v>
      </c>
      <c r="S107" s="118">
        <f t="shared" si="15"/>
        <v>0.72034764826175879</v>
      </c>
    </row>
    <row r="108" spans="2:19" ht="16.5" x14ac:dyDescent="0.3">
      <c r="B108" s="112" t="s">
        <v>206</v>
      </c>
      <c r="C108" s="113" t="s">
        <v>150</v>
      </c>
      <c r="D108" s="114">
        <v>0.25900000000000001</v>
      </c>
      <c r="E108" s="115">
        <v>0.182</v>
      </c>
      <c r="F108" s="115">
        <f t="shared" si="8"/>
        <v>0.441</v>
      </c>
      <c r="G108" s="116">
        <f t="shared" si="9"/>
        <v>5.0412691323022457E-6</v>
      </c>
      <c r="H108" s="114">
        <v>0.25900000000000001</v>
      </c>
      <c r="I108" s="115">
        <v>0.4</v>
      </c>
      <c r="J108" s="115">
        <f t="shared" si="10"/>
        <v>0.65900000000000003</v>
      </c>
      <c r="K108" s="117">
        <f t="shared" si="11"/>
        <v>-0.33080424886191206</v>
      </c>
      <c r="L108" s="114">
        <v>2.85</v>
      </c>
      <c r="M108" s="115">
        <v>3.2610000000000001</v>
      </c>
      <c r="N108" s="115">
        <f t="shared" si="12"/>
        <v>6.1110000000000007</v>
      </c>
      <c r="O108" s="116">
        <f t="shared" si="13"/>
        <v>6.5948129729657548E-6</v>
      </c>
      <c r="P108" s="115">
        <v>2.7330000000000001</v>
      </c>
      <c r="Q108" s="115">
        <v>2.81</v>
      </c>
      <c r="R108" s="115">
        <f t="shared" si="14"/>
        <v>5.5430000000000001</v>
      </c>
      <c r="S108" s="118">
        <f t="shared" si="15"/>
        <v>0.10247158578387161</v>
      </c>
    </row>
    <row r="109" spans="2:19" ht="16.5" x14ac:dyDescent="0.3">
      <c r="B109" s="112" t="s">
        <v>67</v>
      </c>
      <c r="C109" s="113" t="s">
        <v>198</v>
      </c>
      <c r="D109" s="114">
        <v>0.247</v>
      </c>
      <c r="E109" s="115">
        <v>0.88800000000000001</v>
      </c>
      <c r="F109" s="115">
        <f t="shared" si="8"/>
        <v>1.135</v>
      </c>
      <c r="G109" s="116">
        <f t="shared" si="9"/>
        <v>1.2974694932342512E-5</v>
      </c>
      <c r="H109" s="114">
        <v>1.417</v>
      </c>
      <c r="I109" s="115">
        <v>2.5420000000000003</v>
      </c>
      <c r="J109" s="115">
        <f t="shared" si="10"/>
        <v>3.9590000000000005</v>
      </c>
      <c r="K109" s="117">
        <f t="shared" si="11"/>
        <v>-0.71331144228340493</v>
      </c>
      <c r="L109" s="114">
        <v>11.838000000000001</v>
      </c>
      <c r="M109" s="115">
        <v>22.51</v>
      </c>
      <c r="N109" s="115">
        <f t="shared" si="12"/>
        <v>34.347999999999999</v>
      </c>
      <c r="O109" s="116">
        <f t="shared" si="13"/>
        <v>3.7067359842158033E-5</v>
      </c>
      <c r="P109" s="115">
        <v>13.215999999999999</v>
      </c>
      <c r="Q109" s="115">
        <v>21.16</v>
      </c>
      <c r="R109" s="115">
        <f t="shared" si="14"/>
        <v>34.375999999999998</v>
      </c>
      <c r="S109" s="118">
        <f t="shared" si="15"/>
        <v>-8.1452175936691518E-4</v>
      </c>
    </row>
    <row r="110" spans="2:19" ht="16.5" x14ac:dyDescent="0.3">
      <c r="B110" s="112" t="s">
        <v>67</v>
      </c>
      <c r="C110" s="113" t="s">
        <v>187</v>
      </c>
      <c r="D110" s="114">
        <v>0.24199999999999999</v>
      </c>
      <c r="E110" s="115">
        <v>1.363</v>
      </c>
      <c r="F110" s="115">
        <f t="shared" si="8"/>
        <v>1.605</v>
      </c>
      <c r="G110" s="116">
        <f t="shared" si="9"/>
        <v>1.834747609375307E-5</v>
      </c>
      <c r="H110" s="114">
        <v>0.11</v>
      </c>
      <c r="I110" s="115">
        <v>0.75</v>
      </c>
      <c r="J110" s="115">
        <f t="shared" si="10"/>
        <v>0.86</v>
      </c>
      <c r="K110" s="117">
        <f t="shared" si="11"/>
        <v>0.86627906976744184</v>
      </c>
      <c r="L110" s="114">
        <v>3.2680000000000002</v>
      </c>
      <c r="M110" s="115">
        <v>8.8409999999999993</v>
      </c>
      <c r="N110" s="115">
        <f t="shared" si="12"/>
        <v>12.109</v>
      </c>
      <c r="O110" s="116">
        <f t="shared" si="13"/>
        <v>1.3067679641571317E-5</v>
      </c>
      <c r="P110" s="115">
        <v>5.3470000000000004</v>
      </c>
      <c r="Q110" s="115">
        <v>7.6269999999999998</v>
      </c>
      <c r="R110" s="115">
        <f t="shared" si="14"/>
        <v>12.974</v>
      </c>
      <c r="S110" s="118">
        <f t="shared" si="15"/>
        <v>-6.6671805148759034E-2</v>
      </c>
    </row>
    <row r="111" spans="2:19" ht="16.5" x14ac:dyDescent="0.3">
      <c r="B111" s="112" t="s">
        <v>422</v>
      </c>
      <c r="C111" s="113" t="s">
        <v>231</v>
      </c>
      <c r="D111" s="114">
        <v>0.23</v>
      </c>
      <c r="E111" s="115">
        <v>0.18</v>
      </c>
      <c r="F111" s="115">
        <f t="shared" si="8"/>
        <v>0.41000000000000003</v>
      </c>
      <c r="G111" s="116">
        <f t="shared" si="9"/>
        <v>4.6868942046347408E-6</v>
      </c>
      <c r="H111" s="114">
        <v>3.1E-2</v>
      </c>
      <c r="I111" s="115">
        <v>3.1E-2</v>
      </c>
      <c r="J111" s="115">
        <f t="shared" si="10"/>
        <v>6.2E-2</v>
      </c>
      <c r="K111" s="117">
        <f t="shared" si="11"/>
        <v>5.612903225806452</v>
      </c>
      <c r="L111" s="114">
        <v>0.435</v>
      </c>
      <c r="M111" s="115">
        <v>0.61</v>
      </c>
      <c r="N111" s="115">
        <f t="shared" si="12"/>
        <v>1.0449999999999999</v>
      </c>
      <c r="O111" s="116">
        <f t="shared" si="13"/>
        <v>1.1277335226230097E-6</v>
      </c>
      <c r="P111" s="115">
        <v>0.872</v>
      </c>
      <c r="Q111" s="115">
        <v>1.08</v>
      </c>
      <c r="R111" s="115">
        <f t="shared" si="14"/>
        <v>1.952</v>
      </c>
      <c r="S111" s="118">
        <f t="shared" si="15"/>
        <v>-0.46465163934426235</v>
      </c>
    </row>
    <row r="112" spans="2:19" ht="16.5" x14ac:dyDescent="0.3">
      <c r="B112" s="112" t="s">
        <v>67</v>
      </c>
      <c r="C112" s="113" t="s">
        <v>140</v>
      </c>
      <c r="D112" s="114">
        <v>0.22899999999999998</v>
      </c>
      <c r="E112" s="115">
        <v>0.22500000000000001</v>
      </c>
      <c r="F112" s="115">
        <f t="shared" si="8"/>
        <v>0.45399999999999996</v>
      </c>
      <c r="G112" s="116">
        <f t="shared" si="9"/>
        <v>5.189877972937005E-6</v>
      </c>
      <c r="H112" s="114">
        <v>7.3000000000000009E-2</v>
      </c>
      <c r="I112" s="115">
        <v>0.03</v>
      </c>
      <c r="J112" s="115">
        <f t="shared" si="10"/>
        <v>0.10300000000000001</v>
      </c>
      <c r="K112" s="117">
        <f t="shared" si="11"/>
        <v>3.4077669902912611</v>
      </c>
      <c r="L112" s="114">
        <v>2.222</v>
      </c>
      <c r="M112" s="115">
        <v>3.589</v>
      </c>
      <c r="N112" s="115">
        <f t="shared" si="12"/>
        <v>5.8109999999999999</v>
      </c>
      <c r="O112" s="116">
        <f t="shared" si="13"/>
        <v>6.2710617224519715E-6</v>
      </c>
      <c r="P112" s="115">
        <v>1.9410000000000001</v>
      </c>
      <c r="Q112" s="115">
        <v>3.4860000000000002</v>
      </c>
      <c r="R112" s="115">
        <f t="shared" si="14"/>
        <v>5.4270000000000005</v>
      </c>
      <c r="S112" s="118">
        <f t="shared" si="15"/>
        <v>7.0757324488667672E-2</v>
      </c>
    </row>
    <row r="113" spans="2:19" ht="16.5" x14ac:dyDescent="0.3">
      <c r="B113" s="112" t="s">
        <v>499</v>
      </c>
      <c r="C113" s="113" t="s">
        <v>183</v>
      </c>
      <c r="D113" s="114">
        <v>0.21600000000000003</v>
      </c>
      <c r="E113" s="115">
        <v>0.22</v>
      </c>
      <c r="F113" s="115">
        <f t="shared" si="8"/>
        <v>0.43600000000000005</v>
      </c>
      <c r="G113" s="116">
        <f t="shared" si="9"/>
        <v>4.9841118859042611E-6</v>
      </c>
      <c r="H113" s="114">
        <v>0.05</v>
      </c>
      <c r="I113" s="115">
        <v>0</v>
      </c>
      <c r="J113" s="115">
        <f t="shared" si="10"/>
        <v>0.05</v>
      </c>
      <c r="K113" s="117">
        <f t="shared" si="11"/>
        <v>7.7200000000000006</v>
      </c>
      <c r="L113" s="114">
        <v>0.622</v>
      </c>
      <c r="M113" s="115">
        <v>0.57800000000000007</v>
      </c>
      <c r="N113" s="115">
        <f t="shared" si="12"/>
        <v>1.2000000000000002</v>
      </c>
      <c r="O113" s="116">
        <f t="shared" si="13"/>
        <v>1.2950050020551311E-6</v>
      </c>
      <c r="P113" s="115">
        <v>0.35299999999999998</v>
      </c>
      <c r="Q113" s="115">
        <v>5.3000000000000005E-2</v>
      </c>
      <c r="R113" s="115">
        <f t="shared" si="14"/>
        <v>0.40599999999999997</v>
      </c>
      <c r="S113" s="118">
        <f t="shared" si="15"/>
        <v>1.9556650246305427</v>
      </c>
    </row>
    <row r="114" spans="2:19" ht="16.5" x14ac:dyDescent="0.3">
      <c r="B114" s="112" t="s">
        <v>173</v>
      </c>
      <c r="C114" s="113" t="s">
        <v>133</v>
      </c>
      <c r="D114" s="114">
        <v>0.215</v>
      </c>
      <c r="E114" s="115">
        <v>0.154</v>
      </c>
      <c r="F114" s="115">
        <f t="shared" si="8"/>
        <v>0.36899999999999999</v>
      </c>
      <c r="G114" s="116">
        <f t="shared" si="9"/>
        <v>4.2182047841712659E-6</v>
      </c>
      <c r="H114" s="114">
        <v>0.158</v>
      </c>
      <c r="I114" s="115">
        <v>0.16900000000000001</v>
      </c>
      <c r="J114" s="115">
        <f t="shared" si="10"/>
        <v>0.32700000000000001</v>
      </c>
      <c r="K114" s="117">
        <f t="shared" si="11"/>
        <v>0.12844036697247696</v>
      </c>
      <c r="L114" s="114">
        <v>1.03</v>
      </c>
      <c r="M114" s="115">
        <v>1.095</v>
      </c>
      <c r="N114" s="115">
        <f t="shared" si="12"/>
        <v>2.125</v>
      </c>
      <c r="O114" s="116">
        <f t="shared" si="13"/>
        <v>2.2932380244726276E-6</v>
      </c>
      <c r="P114" s="115">
        <v>0.57899999999999996</v>
      </c>
      <c r="Q114" s="115">
        <v>0.68800000000000006</v>
      </c>
      <c r="R114" s="115">
        <f t="shared" si="14"/>
        <v>1.2669999999999999</v>
      </c>
      <c r="S114" s="118">
        <f t="shared" si="15"/>
        <v>0.67719021310181549</v>
      </c>
    </row>
    <row r="115" spans="2:19" ht="16.5" x14ac:dyDescent="0.3">
      <c r="B115" s="112" t="s">
        <v>81</v>
      </c>
      <c r="C115" s="113" t="s">
        <v>81</v>
      </c>
      <c r="D115" s="114">
        <v>0.21100000000000002</v>
      </c>
      <c r="E115" s="115">
        <v>0.19</v>
      </c>
      <c r="F115" s="115">
        <f t="shared" si="8"/>
        <v>0.40100000000000002</v>
      </c>
      <c r="G115" s="116">
        <f t="shared" si="9"/>
        <v>4.5840111611183684E-6</v>
      </c>
      <c r="H115" s="114">
        <v>0.439</v>
      </c>
      <c r="I115" s="115">
        <v>0.47600000000000003</v>
      </c>
      <c r="J115" s="115">
        <f t="shared" si="10"/>
        <v>0.91500000000000004</v>
      </c>
      <c r="K115" s="117">
        <f t="shared" si="11"/>
        <v>-0.56174863387978147</v>
      </c>
      <c r="L115" s="114">
        <v>1.696</v>
      </c>
      <c r="M115" s="115">
        <v>2.0460000000000003</v>
      </c>
      <c r="N115" s="115">
        <f t="shared" si="12"/>
        <v>3.742</v>
      </c>
      <c r="O115" s="116">
        <f t="shared" si="13"/>
        <v>4.0382572647419169E-6</v>
      </c>
      <c r="P115" s="115">
        <v>3.819</v>
      </c>
      <c r="Q115" s="115">
        <v>3.617</v>
      </c>
      <c r="R115" s="115">
        <f t="shared" si="14"/>
        <v>7.4359999999999999</v>
      </c>
      <c r="S115" s="118">
        <f t="shared" si="15"/>
        <v>-0.49677245831091987</v>
      </c>
    </row>
    <row r="116" spans="2:19" ht="16.5" x14ac:dyDescent="0.3">
      <c r="B116" s="112" t="s">
        <v>460</v>
      </c>
      <c r="C116" s="113" t="s">
        <v>83</v>
      </c>
      <c r="D116" s="114">
        <v>0.20499999999999999</v>
      </c>
      <c r="E116" s="115">
        <v>0.34599999999999997</v>
      </c>
      <c r="F116" s="115">
        <f t="shared" si="8"/>
        <v>0.55099999999999993</v>
      </c>
      <c r="G116" s="116">
        <f t="shared" si="9"/>
        <v>6.2987285530579066E-6</v>
      </c>
      <c r="H116" s="114">
        <v>1.03</v>
      </c>
      <c r="I116" s="115">
        <v>1.34</v>
      </c>
      <c r="J116" s="115">
        <f t="shared" si="10"/>
        <v>2.37</v>
      </c>
      <c r="K116" s="117">
        <f t="shared" si="11"/>
        <v>-0.76751054852320677</v>
      </c>
      <c r="L116" s="114">
        <v>9.3970000000000002</v>
      </c>
      <c r="M116" s="115">
        <v>13.428000000000001</v>
      </c>
      <c r="N116" s="115">
        <f t="shared" si="12"/>
        <v>22.825000000000003</v>
      </c>
      <c r="O116" s="116">
        <f t="shared" si="13"/>
        <v>2.4632074309923639E-5</v>
      </c>
      <c r="P116" s="115">
        <v>6.298</v>
      </c>
      <c r="Q116" s="115">
        <v>7.7249999999999996</v>
      </c>
      <c r="R116" s="115">
        <f t="shared" si="14"/>
        <v>14.023</v>
      </c>
      <c r="S116" s="118">
        <f t="shared" si="15"/>
        <v>0.62768309206303963</v>
      </c>
    </row>
    <row r="117" spans="2:19" ht="16.5" x14ac:dyDescent="0.3">
      <c r="B117" s="112" t="s">
        <v>439</v>
      </c>
      <c r="C117" s="113" t="s">
        <v>105</v>
      </c>
      <c r="D117" s="114">
        <v>0.2</v>
      </c>
      <c r="E117" s="115">
        <v>0</v>
      </c>
      <c r="F117" s="115">
        <f t="shared" si="8"/>
        <v>0.2</v>
      </c>
      <c r="G117" s="116">
        <f t="shared" si="9"/>
        <v>2.2862898559193858E-6</v>
      </c>
      <c r="H117" s="114">
        <v>0.44500000000000001</v>
      </c>
      <c r="I117" s="115">
        <v>0.59699999999999998</v>
      </c>
      <c r="J117" s="115">
        <f t="shared" si="10"/>
        <v>1.042</v>
      </c>
      <c r="K117" s="117">
        <f t="shared" si="11"/>
        <v>-0.80806142034548945</v>
      </c>
      <c r="L117" s="114">
        <v>4.1280000000000001</v>
      </c>
      <c r="M117" s="115">
        <v>1.5860000000000001</v>
      </c>
      <c r="N117" s="115">
        <f t="shared" si="12"/>
        <v>5.7140000000000004</v>
      </c>
      <c r="O117" s="116">
        <f t="shared" si="13"/>
        <v>6.1663821514525156E-6</v>
      </c>
      <c r="P117" s="115">
        <v>7.6260000000000003</v>
      </c>
      <c r="Q117" s="115">
        <v>9.7530000000000001</v>
      </c>
      <c r="R117" s="115">
        <f t="shared" si="14"/>
        <v>17.379000000000001</v>
      </c>
      <c r="S117" s="118">
        <f t="shared" si="15"/>
        <v>-0.67121238276080319</v>
      </c>
    </row>
    <row r="118" spans="2:19" ht="16.5" x14ac:dyDescent="0.3">
      <c r="B118" s="112" t="s">
        <v>67</v>
      </c>
      <c r="C118" s="113" t="s">
        <v>152</v>
      </c>
      <c r="D118" s="114">
        <v>0.19600000000000001</v>
      </c>
      <c r="E118" s="115">
        <v>0.36499999999999999</v>
      </c>
      <c r="F118" s="115">
        <f t="shared" si="8"/>
        <v>0.56099999999999994</v>
      </c>
      <c r="G118" s="116">
        <f t="shared" si="9"/>
        <v>6.4130430458538757E-6</v>
      </c>
      <c r="H118" s="114">
        <v>0.04</v>
      </c>
      <c r="I118" s="115">
        <v>0.02</v>
      </c>
      <c r="J118" s="115">
        <f t="shared" si="10"/>
        <v>0.06</v>
      </c>
      <c r="K118" s="117">
        <f t="shared" si="11"/>
        <v>8.35</v>
      </c>
      <c r="L118" s="114">
        <v>1.173</v>
      </c>
      <c r="M118" s="115">
        <v>2.157</v>
      </c>
      <c r="N118" s="115">
        <f t="shared" si="12"/>
        <v>3.33</v>
      </c>
      <c r="O118" s="116">
        <f t="shared" si="13"/>
        <v>3.5936388807029884E-6</v>
      </c>
      <c r="P118" s="115">
        <v>1.1439999999999999</v>
      </c>
      <c r="Q118" s="115">
        <v>1.1000000000000001</v>
      </c>
      <c r="R118" s="115">
        <f t="shared" si="14"/>
        <v>2.2439999999999998</v>
      </c>
      <c r="S118" s="118">
        <f t="shared" si="15"/>
        <v>0.48395721925133706</v>
      </c>
    </row>
    <row r="119" spans="2:19" ht="16.5" x14ac:dyDescent="0.3">
      <c r="B119" s="112" t="s">
        <v>481</v>
      </c>
      <c r="C119" s="113" t="s">
        <v>229</v>
      </c>
      <c r="D119" s="114">
        <v>0.19500000000000001</v>
      </c>
      <c r="E119" s="115">
        <v>0.183</v>
      </c>
      <c r="F119" s="115">
        <f t="shared" si="8"/>
        <v>0.378</v>
      </c>
      <c r="G119" s="116">
        <f t="shared" si="9"/>
        <v>4.3210878276876391E-6</v>
      </c>
      <c r="H119" s="114">
        <v>0</v>
      </c>
      <c r="I119" s="115">
        <v>0</v>
      </c>
      <c r="J119" s="115">
        <f t="shared" si="10"/>
        <v>0</v>
      </c>
      <c r="K119" s="117" t="str">
        <f t="shared" si="11"/>
        <v/>
      </c>
      <c r="L119" s="114">
        <v>0.68500000000000005</v>
      </c>
      <c r="M119" s="115">
        <v>1.246</v>
      </c>
      <c r="N119" s="115">
        <f t="shared" si="12"/>
        <v>1.931</v>
      </c>
      <c r="O119" s="116">
        <f t="shared" si="13"/>
        <v>2.0838788824737149E-6</v>
      </c>
      <c r="P119" s="115">
        <v>0</v>
      </c>
      <c r="Q119" s="115">
        <v>0.05</v>
      </c>
      <c r="R119" s="115">
        <f t="shared" si="14"/>
        <v>0.05</v>
      </c>
      <c r="S119" s="118">
        <f t="shared" si="15"/>
        <v>37.619999999999997</v>
      </c>
    </row>
    <row r="120" spans="2:19" ht="16.5" x14ac:dyDescent="0.3">
      <c r="B120" s="112" t="s">
        <v>145</v>
      </c>
      <c r="C120" s="113" t="s">
        <v>356</v>
      </c>
      <c r="D120" s="114">
        <v>0.18</v>
      </c>
      <c r="E120" s="115">
        <v>0.105</v>
      </c>
      <c r="F120" s="115">
        <f t="shared" si="8"/>
        <v>0.28499999999999998</v>
      </c>
      <c r="G120" s="116">
        <f t="shared" si="9"/>
        <v>3.257963044685124E-6</v>
      </c>
      <c r="H120" s="114">
        <v>0</v>
      </c>
      <c r="I120" s="115">
        <v>0</v>
      </c>
      <c r="J120" s="115">
        <f t="shared" si="10"/>
        <v>0</v>
      </c>
      <c r="K120" s="117" t="str">
        <f t="shared" si="11"/>
        <v/>
      </c>
      <c r="L120" s="114">
        <v>0.18</v>
      </c>
      <c r="M120" s="115">
        <v>0.105</v>
      </c>
      <c r="N120" s="115">
        <f t="shared" si="12"/>
        <v>0.28499999999999998</v>
      </c>
      <c r="O120" s="116">
        <f t="shared" si="13"/>
        <v>3.075636879880936E-7</v>
      </c>
      <c r="P120" s="115">
        <v>0</v>
      </c>
      <c r="Q120" s="115">
        <v>0.02</v>
      </c>
      <c r="R120" s="115">
        <f t="shared" si="14"/>
        <v>0.02</v>
      </c>
      <c r="S120" s="118">
        <f t="shared" si="15"/>
        <v>13.249999999999998</v>
      </c>
    </row>
    <row r="121" spans="2:19" ht="16.5" x14ac:dyDescent="0.3">
      <c r="B121" s="112" t="s">
        <v>111</v>
      </c>
      <c r="C121" s="113" t="s">
        <v>111</v>
      </c>
      <c r="D121" s="114">
        <v>0.17200000000000001</v>
      </c>
      <c r="E121" s="115">
        <v>0.33200000000000002</v>
      </c>
      <c r="F121" s="115">
        <f t="shared" si="8"/>
        <v>0.504</v>
      </c>
      <c r="G121" s="116">
        <f t="shared" si="9"/>
        <v>5.7614504369168513E-6</v>
      </c>
      <c r="H121" s="114">
        <v>0.65400000000000003</v>
      </c>
      <c r="I121" s="115">
        <v>0.84199999999999997</v>
      </c>
      <c r="J121" s="115">
        <f t="shared" si="10"/>
        <v>1.496</v>
      </c>
      <c r="K121" s="117">
        <f t="shared" si="11"/>
        <v>-0.66310160427807485</v>
      </c>
      <c r="L121" s="114">
        <v>21.363</v>
      </c>
      <c r="M121" s="115">
        <v>6.8369999999999997</v>
      </c>
      <c r="N121" s="115">
        <f t="shared" si="12"/>
        <v>28.2</v>
      </c>
      <c r="O121" s="116">
        <f t="shared" si="13"/>
        <v>3.0432617548295578E-5</v>
      </c>
      <c r="P121" s="115">
        <v>29.911999999999999</v>
      </c>
      <c r="Q121" s="115">
        <v>6.2940000000000005</v>
      </c>
      <c r="R121" s="115">
        <f t="shared" si="14"/>
        <v>36.206000000000003</v>
      </c>
      <c r="S121" s="118">
        <f t="shared" si="15"/>
        <v>-0.2211235706788931</v>
      </c>
    </row>
    <row r="122" spans="2:19" ht="16.5" x14ac:dyDescent="0.3">
      <c r="B122" s="112" t="s">
        <v>160</v>
      </c>
      <c r="C122" s="113" t="s">
        <v>160</v>
      </c>
      <c r="D122" s="114">
        <v>0.17</v>
      </c>
      <c r="E122" s="115">
        <v>0.49299999999999999</v>
      </c>
      <c r="F122" s="115">
        <f t="shared" si="8"/>
        <v>0.66300000000000003</v>
      </c>
      <c r="G122" s="116">
        <f t="shared" si="9"/>
        <v>7.5790508723727636E-6</v>
      </c>
      <c r="H122" s="114">
        <v>0.11600000000000001</v>
      </c>
      <c r="I122" s="115">
        <v>0.41100000000000003</v>
      </c>
      <c r="J122" s="115">
        <f t="shared" si="10"/>
        <v>0.52700000000000002</v>
      </c>
      <c r="K122" s="117">
        <f t="shared" si="11"/>
        <v>0.25806451612903225</v>
      </c>
      <c r="L122" s="114">
        <v>1.724</v>
      </c>
      <c r="M122" s="115">
        <v>3.9420000000000002</v>
      </c>
      <c r="N122" s="115">
        <f t="shared" si="12"/>
        <v>5.6660000000000004</v>
      </c>
      <c r="O122" s="116">
        <f t="shared" si="13"/>
        <v>6.1145819513703102E-6</v>
      </c>
      <c r="P122" s="115">
        <v>1.2310000000000001</v>
      </c>
      <c r="Q122" s="115">
        <v>2.7269999999999999</v>
      </c>
      <c r="R122" s="115">
        <f t="shared" si="14"/>
        <v>3.9580000000000002</v>
      </c>
      <c r="S122" s="118">
        <f t="shared" si="15"/>
        <v>0.43153107630116216</v>
      </c>
    </row>
    <row r="123" spans="2:19" ht="16.5" x14ac:dyDescent="0.3">
      <c r="B123" s="112" t="s">
        <v>67</v>
      </c>
      <c r="C123" s="113" t="s">
        <v>179</v>
      </c>
      <c r="D123" s="114">
        <v>0.17</v>
      </c>
      <c r="E123" s="115">
        <v>0.1</v>
      </c>
      <c r="F123" s="115">
        <f t="shared" si="8"/>
        <v>0.27</v>
      </c>
      <c r="G123" s="116">
        <f t="shared" si="9"/>
        <v>3.0864913054911708E-6</v>
      </c>
      <c r="H123" s="114">
        <v>0.16499999999999998</v>
      </c>
      <c r="I123" s="115">
        <v>0.28100000000000003</v>
      </c>
      <c r="J123" s="115">
        <f t="shared" si="10"/>
        <v>0.44600000000000001</v>
      </c>
      <c r="K123" s="117">
        <f t="shared" si="11"/>
        <v>-0.39461883408071741</v>
      </c>
      <c r="L123" s="114">
        <v>2.1379999999999999</v>
      </c>
      <c r="M123" s="115">
        <v>2.8380000000000001</v>
      </c>
      <c r="N123" s="115">
        <f t="shared" si="12"/>
        <v>4.976</v>
      </c>
      <c r="O123" s="116">
        <f t="shared" si="13"/>
        <v>5.3699540751886095E-6</v>
      </c>
      <c r="P123" s="115">
        <v>2.552</v>
      </c>
      <c r="Q123" s="115">
        <v>6.0250000000000004</v>
      </c>
      <c r="R123" s="115">
        <f t="shared" si="14"/>
        <v>8.577</v>
      </c>
      <c r="S123" s="118">
        <f t="shared" si="15"/>
        <v>-0.41984376821732539</v>
      </c>
    </row>
    <row r="124" spans="2:19" ht="16.5" x14ac:dyDescent="0.3">
      <c r="B124" s="112" t="s">
        <v>462</v>
      </c>
      <c r="C124" s="113" t="s">
        <v>139</v>
      </c>
      <c r="D124" s="114">
        <v>0.16800000000000001</v>
      </c>
      <c r="E124" s="115">
        <v>0.28399999999999997</v>
      </c>
      <c r="F124" s="115">
        <f t="shared" si="8"/>
        <v>0.45199999999999996</v>
      </c>
      <c r="G124" s="116">
        <f t="shared" si="9"/>
        <v>5.1670150743778107E-6</v>
      </c>
      <c r="H124" s="114">
        <v>0.10300000000000001</v>
      </c>
      <c r="I124" s="115">
        <v>6.7000000000000004E-2</v>
      </c>
      <c r="J124" s="115">
        <f t="shared" si="10"/>
        <v>0.17</v>
      </c>
      <c r="K124" s="117">
        <f t="shared" si="11"/>
        <v>1.6588235294117641</v>
      </c>
      <c r="L124" s="114">
        <v>3.9350000000000001</v>
      </c>
      <c r="M124" s="115">
        <v>5.819</v>
      </c>
      <c r="N124" s="115">
        <f t="shared" si="12"/>
        <v>9.7539999999999996</v>
      </c>
      <c r="O124" s="116">
        <f t="shared" si="13"/>
        <v>1.0526232325038123E-5</v>
      </c>
      <c r="P124" s="115">
        <v>3.3980000000000001</v>
      </c>
      <c r="Q124" s="115">
        <v>7.8369999999999997</v>
      </c>
      <c r="R124" s="115">
        <f t="shared" si="14"/>
        <v>11.234999999999999</v>
      </c>
      <c r="S124" s="118">
        <f t="shared" si="15"/>
        <v>-0.13182020471740097</v>
      </c>
    </row>
    <row r="125" spans="2:19" ht="16.5" x14ac:dyDescent="0.3">
      <c r="B125" s="112" t="s">
        <v>191</v>
      </c>
      <c r="C125" s="113" t="s">
        <v>166</v>
      </c>
      <c r="D125" s="114">
        <v>0.151</v>
      </c>
      <c r="E125" s="115">
        <v>0.627</v>
      </c>
      <c r="F125" s="115">
        <f t="shared" si="8"/>
        <v>0.77800000000000002</v>
      </c>
      <c r="G125" s="116">
        <f t="shared" si="9"/>
        <v>8.89366753952641E-6</v>
      </c>
      <c r="H125" s="114">
        <v>6.0000000000000005E-2</v>
      </c>
      <c r="I125" s="115">
        <v>0.39</v>
      </c>
      <c r="J125" s="115">
        <f t="shared" si="10"/>
        <v>0.45</v>
      </c>
      <c r="K125" s="117">
        <f t="shared" si="11"/>
        <v>0.72888888888888892</v>
      </c>
      <c r="L125" s="114">
        <v>3.5030000000000001</v>
      </c>
      <c r="M125" s="115">
        <v>8.0220000000000002</v>
      </c>
      <c r="N125" s="115">
        <f t="shared" si="12"/>
        <v>11.525</v>
      </c>
      <c r="O125" s="116">
        <f t="shared" si="13"/>
        <v>1.2437443873904488E-5</v>
      </c>
      <c r="P125" s="115">
        <v>2.2490000000000001</v>
      </c>
      <c r="Q125" s="115">
        <v>5.4329999999999998</v>
      </c>
      <c r="R125" s="115">
        <f t="shared" si="14"/>
        <v>7.6820000000000004</v>
      </c>
      <c r="S125" s="118">
        <f t="shared" si="15"/>
        <v>0.50026034886748239</v>
      </c>
    </row>
    <row r="126" spans="2:19" ht="16.5" x14ac:dyDescent="0.3">
      <c r="B126" s="112" t="s">
        <v>476</v>
      </c>
      <c r="C126" s="113" t="s">
        <v>163</v>
      </c>
      <c r="D126" s="114">
        <v>0.15</v>
      </c>
      <c r="E126" s="115">
        <v>0.15</v>
      </c>
      <c r="F126" s="115">
        <f t="shared" si="8"/>
        <v>0.3</v>
      </c>
      <c r="G126" s="116">
        <f t="shared" si="9"/>
        <v>3.4294347838790781E-6</v>
      </c>
      <c r="H126" s="114">
        <v>0.02</v>
      </c>
      <c r="I126" s="115">
        <v>0.02</v>
      </c>
      <c r="J126" s="115">
        <f t="shared" si="10"/>
        <v>0.04</v>
      </c>
      <c r="K126" s="117">
        <f t="shared" si="11"/>
        <v>6.5</v>
      </c>
      <c r="L126" s="114">
        <v>0.80999999999999994</v>
      </c>
      <c r="M126" s="115">
        <v>1.71</v>
      </c>
      <c r="N126" s="115">
        <f t="shared" si="12"/>
        <v>2.52</v>
      </c>
      <c r="O126" s="116">
        <f t="shared" si="13"/>
        <v>2.7195105043157751E-6</v>
      </c>
      <c r="P126" s="115">
        <v>2.157</v>
      </c>
      <c r="Q126" s="115">
        <v>1.32</v>
      </c>
      <c r="R126" s="115">
        <f t="shared" si="14"/>
        <v>3.4770000000000003</v>
      </c>
      <c r="S126" s="118">
        <f t="shared" si="15"/>
        <v>-0.27523727351164806</v>
      </c>
    </row>
    <row r="127" spans="2:19" ht="16.5" x14ac:dyDescent="0.3">
      <c r="B127" s="112" t="s">
        <v>145</v>
      </c>
      <c r="C127" s="113" t="s">
        <v>247</v>
      </c>
      <c r="D127" s="114">
        <v>0.14499999999999999</v>
      </c>
      <c r="E127" s="115">
        <v>0.153</v>
      </c>
      <c r="F127" s="115">
        <f t="shared" si="8"/>
        <v>0.29799999999999999</v>
      </c>
      <c r="G127" s="116">
        <f t="shared" si="9"/>
        <v>3.4065718853198842E-6</v>
      </c>
      <c r="H127" s="114">
        <v>0.185</v>
      </c>
      <c r="I127" s="115">
        <v>0.09</v>
      </c>
      <c r="J127" s="115">
        <f t="shared" si="10"/>
        <v>0.27500000000000002</v>
      </c>
      <c r="K127" s="117">
        <f t="shared" si="11"/>
        <v>8.3636363636363509E-2</v>
      </c>
      <c r="L127" s="114">
        <v>1.3089999999999999</v>
      </c>
      <c r="M127" s="115">
        <v>1.0529999999999999</v>
      </c>
      <c r="N127" s="115">
        <f t="shared" si="12"/>
        <v>2.3620000000000001</v>
      </c>
      <c r="O127" s="116">
        <f t="shared" si="13"/>
        <v>2.5490015123785162E-6</v>
      </c>
      <c r="P127" s="115">
        <v>1.304</v>
      </c>
      <c r="Q127" s="115">
        <v>1.3800000000000001</v>
      </c>
      <c r="R127" s="115">
        <f t="shared" si="14"/>
        <v>2.6840000000000002</v>
      </c>
      <c r="S127" s="118">
        <f t="shared" si="15"/>
        <v>-0.11997019374068552</v>
      </c>
    </row>
    <row r="128" spans="2:19" ht="16.5" x14ac:dyDescent="0.3">
      <c r="B128" s="112" t="s">
        <v>67</v>
      </c>
      <c r="C128" s="113" t="s">
        <v>189</v>
      </c>
      <c r="D128" s="114">
        <v>0.14100000000000001</v>
      </c>
      <c r="E128" s="115">
        <v>0.17199999999999999</v>
      </c>
      <c r="F128" s="115">
        <f t="shared" si="8"/>
        <v>0.313</v>
      </c>
      <c r="G128" s="116">
        <f t="shared" si="9"/>
        <v>3.5780436245138383E-6</v>
      </c>
      <c r="H128" s="114">
        <v>0.36</v>
      </c>
      <c r="I128" s="115">
        <v>0.31</v>
      </c>
      <c r="J128" s="115">
        <f t="shared" si="10"/>
        <v>0.66999999999999993</v>
      </c>
      <c r="K128" s="117">
        <f t="shared" si="11"/>
        <v>-0.53283582089552239</v>
      </c>
      <c r="L128" s="114">
        <v>3.9569999999999999</v>
      </c>
      <c r="M128" s="115">
        <v>8.57</v>
      </c>
      <c r="N128" s="115">
        <f t="shared" si="12"/>
        <v>12.527000000000001</v>
      </c>
      <c r="O128" s="116">
        <f t="shared" si="13"/>
        <v>1.3518773050620521E-5</v>
      </c>
      <c r="P128" s="115">
        <v>3.3959999999999999</v>
      </c>
      <c r="Q128" s="115">
        <v>5.5609999999999999</v>
      </c>
      <c r="R128" s="115">
        <f t="shared" si="14"/>
        <v>8.9570000000000007</v>
      </c>
      <c r="S128" s="118">
        <f t="shared" si="15"/>
        <v>0.39857095009489774</v>
      </c>
    </row>
    <row r="129" spans="2:19" ht="16.5" x14ac:dyDescent="0.3">
      <c r="B129" s="112" t="s">
        <v>141</v>
      </c>
      <c r="C129" s="113" t="s">
        <v>141</v>
      </c>
      <c r="D129" s="114">
        <v>0.121</v>
      </c>
      <c r="E129" s="115">
        <v>1.1809999999999998</v>
      </c>
      <c r="F129" s="115">
        <f t="shared" si="8"/>
        <v>1.3019999999999998</v>
      </c>
      <c r="G129" s="116">
        <f t="shared" si="9"/>
        <v>1.4883746962035199E-5</v>
      </c>
      <c r="H129" s="114">
        <v>3.4000000000000002E-2</v>
      </c>
      <c r="I129" s="115">
        <v>5.5000000000000007E-2</v>
      </c>
      <c r="J129" s="115">
        <f t="shared" si="10"/>
        <v>8.900000000000001E-2</v>
      </c>
      <c r="K129" s="117">
        <f t="shared" si="11"/>
        <v>13.629213483146064</v>
      </c>
      <c r="L129" s="114">
        <v>0.64500000000000002</v>
      </c>
      <c r="M129" s="115">
        <v>2.1459999999999999</v>
      </c>
      <c r="N129" s="115">
        <f t="shared" si="12"/>
        <v>2.7909999999999999</v>
      </c>
      <c r="O129" s="116">
        <f t="shared" si="13"/>
        <v>3.0119658006132253E-6</v>
      </c>
      <c r="P129" s="115">
        <v>0.94700000000000006</v>
      </c>
      <c r="Q129" s="115">
        <v>1.1519999999999999</v>
      </c>
      <c r="R129" s="115">
        <f t="shared" si="14"/>
        <v>2.0990000000000002</v>
      </c>
      <c r="S129" s="118">
        <f t="shared" si="15"/>
        <v>0.32968080038113379</v>
      </c>
    </row>
    <row r="130" spans="2:19" ht="16.5" x14ac:dyDescent="0.3">
      <c r="B130" s="112" t="s">
        <v>67</v>
      </c>
      <c r="C130" s="113" t="s">
        <v>127</v>
      </c>
      <c r="D130" s="114">
        <v>0.11900000000000001</v>
      </c>
      <c r="E130" s="115">
        <v>0.12100000000000001</v>
      </c>
      <c r="F130" s="115">
        <f t="shared" si="8"/>
        <v>0.24000000000000002</v>
      </c>
      <c r="G130" s="116">
        <f t="shared" si="9"/>
        <v>2.7435478271032631E-6</v>
      </c>
      <c r="H130" s="114">
        <v>0.114</v>
      </c>
      <c r="I130" s="115">
        <v>0.35499999999999998</v>
      </c>
      <c r="J130" s="115">
        <f t="shared" si="10"/>
        <v>0.46899999999999997</v>
      </c>
      <c r="K130" s="117">
        <f t="shared" si="11"/>
        <v>-0.48827292110874199</v>
      </c>
      <c r="L130" s="114">
        <v>0.95200000000000007</v>
      </c>
      <c r="M130" s="115">
        <v>1.504</v>
      </c>
      <c r="N130" s="115">
        <f t="shared" si="12"/>
        <v>2.456</v>
      </c>
      <c r="O130" s="116">
        <f t="shared" si="13"/>
        <v>2.6504435708728348E-6</v>
      </c>
      <c r="P130" s="115">
        <v>1.2570000000000001</v>
      </c>
      <c r="Q130" s="115">
        <v>2.8639999999999999</v>
      </c>
      <c r="R130" s="115">
        <f t="shared" si="14"/>
        <v>4.1210000000000004</v>
      </c>
      <c r="S130" s="118">
        <f t="shared" si="15"/>
        <v>-0.4040281485076439</v>
      </c>
    </row>
    <row r="131" spans="2:19" ht="16.5" x14ac:dyDescent="0.3">
      <c r="B131" s="112" t="s">
        <v>470</v>
      </c>
      <c r="C131" s="113" t="s">
        <v>172</v>
      </c>
      <c r="D131" s="114">
        <v>0.11600000000000001</v>
      </c>
      <c r="E131" s="115">
        <v>0.12</v>
      </c>
      <c r="F131" s="115">
        <f t="shared" si="8"/>
        <v>0.23599999999999999</v>
      </c>
      <c r="G131" s="116">
        <f t="shared" si="9"/>
        <v>2.6978220299848749E-6</v>
      </c>
      <c r="H131" s="114">
        <v>0.22</v>
      </c>
      <c r="I131" s="115">
        <v>0.16</v>
      </c>
      <c r="J131" s="115">
        <f t="shared" si="10"/>
        <v>0.38</v>
      </c>
      <c r="K131" s="117">
        <f t="shared" si="11"/>
        <v>-0.3789473684210527</v>
      </c>
      <c r="L131" s="114">
        <v>1.748</v>
      </c>
      <c r="M131" s="115">
        <v>1.663</v>
      </c>
      <c r="N131" s="115">
        <f t="shared" si="12"/>
        <v>3.411</v>
      </c>
      <c r="O131" s="116">
        <f t="shared" si="13"/>
        <v>3.6810517183417098E-6</v>
      </c>
      <c r="P131" s="115">
        <v>2.3559999999999999</v>
      </c>
      <c r="Q131" s="115">
        <v>1.8169999999999999</v>
      </c>
      <c r="R131" s="115">
        <f t="shared" si="14"/>
        <v>4.173</v>
      </c>
      <c r="S131" s="118">
        <f t="shared" si="15"/>
        <v>-0.1826024442846873</v>
      </c>
    </row>
    <row r="132" spans="2:19" ht="16.5" x14ac:dyDescent="0.3">
      <c r="B132" s="112" t="s">
        <v>67</v>
      </c>
      <c r="C132" s="113" t="s">
        <v>149</v>
      </c>
      <c r="D132" s="114">
        <v>0.112</v>
      </c>
      <c r="E132" s="115">
        <v>0.54700000000000004</v>
      </c>
      <c r="F132" s="115">
        <f t="shared" si="8"/>
        <v>0.65900000000000003</v>
      </c>
      <c r="G132" s="116">
        <f t="shared" si="9"/>
        <v>7.5333250752543758E-6</v>
      </c>
      <c r="H132" s="114">
        <v>0</v>
      </c>
      <c r="I132" s="115">
        <v>0</v>
      </c>
      <c r="J132" s="115">
        <f t="shared" si="10"/>
        <v>0</v>
      </c>
      <c r="K132" s="117" t="str">
        <f t="shared" si="11"/>
        <v/>
      </c>
      <c r="L132" s="114">
        <v>2.0430000000000001</v>
      </c>
      <c r="M132" s="115">
        <v>3.36</v>
      </c>
      <c r="N132" s="115">
        <f t="shared" si="12"/>
        <v>5.4030000000000005</v>
      </c>
      <c r="O132" s="116">
        <f t="shared" si="13"/>
        <v>5.8307600217532273E-6</v>
      </c>
      <c r="P132" s="115">
        <v>1.294</v>
      </c>
      <c r="Q132" s="115">
        <v>4.1630000000000003</v>
      </c>
      <c r="R132" s="115">
        <f t="shared" si="14"/>
        <v>5.4570000000000007</v>
      </c>
      <c r="S132" s="118">
        <f t="shared" si="15"/>
        <v>-9.8955470038483151E-3</v>
      </c>
    </row>
    <row r="133" spans="2:19" ht="16.5" x14ac:dyDescent="0.3">
      <c r="B133" s="112" t="s">
        <v>67</v>
      </c>
      <c r="C133" s="113" t="s">
        <v>157</v>
      </c>
      <c r="D133" s="114">
        <v>0.11</v>
      </c>
      <c r="E133" s="115">
        <v>0.1</v>
      </c>
      <c r="F133" s="115">
        <f t="shared" si="8"/>
        <v>0.21000000000000002</v>
      </c>
      <c r="G133" s="116">
        <f t="shared" si="9"/>
        <v>2.4006043487153549E-6</v>
      </c>
      <c r="H133" s="114">
        <v>0</v>
      </c>
      <c r="I133" s="115">
        <v>0</v>
      </c>
      <c r="J133" s="115">
        <f t="shared" si="10"/>
        <v>0</v>
      </c>
      <c r="K133" s="117" t="str">
        <f t="shared" si="11"/>
        <v/>
      </c>
      <c r="L133" s="114">
        <v>0.70899999999999996</v>
      </c>
      <c r="M133" s="115">
        <v>1.883</v>
      </c>
      <c r="N133" s="115">
        <f t="shared" si="12"/>
        <v>2.5920000000000001</v>
      </c>
      <c r="O133" s="116">
        <f t="shared" si="13"/>
        <v>2.7972108044390827E-6</v>
      </c>
      <c r="P133" s="115">
        <v>0.42299999999999999</v>
      </c>
      <c r="Q133" s="115">
        <v>3.0249999999999999</v>
      </c>
      <c r="R133" s="115">
        <f t="shared" si="14"/>
        <v>3.448</v>
      </c>
      <c r="S133" s="118">
        <f t="shared" si="15"/>
        <v>-0.24825986078886308</v>
      </c>
    </row>
    <row r="134" spans="2:19" ht="16.5" x14ac:dyDescent="0.3">
      <c r="B134" s="112" t="s">
        <v>483</v>
      </c>
      <c r="C134" s="113" t="s">
        <v>283</v>
      </c>
      <c r="D134" s="114">
        <v>0.11</v>
      </c>
      <c r="E134" s="115">
        <v>0</v>
      </c>
      <c r="F134" s="115">
        <f t="shared" si="8"/>
        <v>0.11</v>
      </c>
      <c r="G134" s="116">
        <f t="shared" si="9"/>
        <v>1.257459420755662E-6</v>
      </c>
      <c r="H134" s="114">
        <v>0.03</v>
      </c>
      <c r="I134" s="115">
        <v>0</v>
      </c>
      <c r="J134" s="115">
        <f t="shared" si="10"/>
        <v>0.03</v>
      </c>
      <c r="K134" s="117">
        <f t="shared" si="11"/>
        <v>2.666666666666667</v>
      </c>
      <c r="L134" s="114">
        <v>0.245</v>
      </c>
      <c r="M134" s="115">
        <v>0</v>
      </c>
      <c r="N134" s="115">
        <f t="shared" si="12"/>
        <v>0.245</v>
      </c>
      <c r="O134" s="116">
        <f t="shared" si="13"/>
        <v>2.6439685458625589E-7</v>
      </c>
      <c r="P134" s="115">
        <v>0.03</v>
      </c>
      <c r="Q134" s="115">
        <v>5.0000000000000001E-3</v>
      </c>
      <c r="R134" s="115">
        <f t="shared" si="14"/>
        <v>3.4999999999999996E-2</v>
      </c>
      <c r="S134" s="118">
        <f t="shared" si="15"/>
        <v>6.0000000000000009</v>
      </c>
    </row>
    <row r="135" spans="2:19" ht="16.5" x14ac:dyDescent="0.3">
      <c r="B135" s="112" t="s">
        <v>489</v>
      </c>
      <c r="C135" s="113" t="s">
        <v>244</v>
      </c>
      <c r="D135" s="114">
        <v>0.1</v>
      </c>
      <c r="E135" s="115">
        <v>0.02</v>
      </c>
      <c r="F135" s="115">
        <f t="shared" ref="F135:F198" si="16">E135+D135</f>
        <v>0.12000000000000001</v>
      </c>
      <c r="G135" s="116">
        <f t="shared" ref="G135:G198" si="17">F135/$F$7</f>
        <v>1.3717739135516315E-6</v>
      </c>
      <c r="H135" s="114">
        <v>0</v>
      </c>
      <c r="I135" s="115">
        <v>0</v>
      </c>
      <c r="J135" s="115">
        <f t="shared" ref="J135:J198" si="18">I135+H135</f>
        <v>0</v>
      </c>
      <c r="K135" s="117" t="str">
        <f t="shared" ref="K135:K198" si="19">IFERROR(F135/J135-1,"")</f>
        <v/>
      </c>
      <c r="L135" s="114">
        <v>0.34</v>
      </c>
      <c r="M135" s="115">
        <v>0.57000000000000006</v>
      </c>
      <c r="N135" s="115">
        <f t="shared" ref="N135:N198" si="20">M135+L135</f>
        <v>0.91000000000000014</v>
      </c>
      <c r="O135" s="116">
        <f t="shared" ref="O135:O198" si="21">N135/$N$7</f>
        <v>9.8204545989180788E-7</v>
      </c>
      <c r="P135" s="115">
        <v>0</v>
      </c>
      <c r="Q135" s="115">
        <v>0</v>
      </c>
      <c r="R135" s="115">
        <f t="shared" ref="R135:R198" si="22">Q135+P135</f>
        <v>0</v>
      </c>
      <c r="S135" s="118" t="str">
        <f t="shared" si="15"/>
        <v/>
      </c>
    </row>
    <row r="136" spans="2:19" ht="16.5" x14ac:dyDescent="0.3">
      <c r="B136" s="112" t="s">
        <v>450</v>
      </c>
      <c r="C136" s="113" t="s">
        <v>108</v>
      </c>
      <c r="D136" s="114">
        <v>0.1</v>
      </c>
      <c r="E136" s="115">
        <v>0.77200000000000002</v>
      </c>
      <c r="F136" s="115">
        <f t="shared" si="16"/>
        <v>0.872</v>
      </c>
      <c r="G136" s="116">
        <f t="shared" si="17"/>
        <v>9.9682237718085205E-6</v>
      </c>
      <c r="H136" s="114">
        <v>3.25</v>
      </c>
      <c r="I136" s="115">
        <v>9.6300000000000008</v>
      </c>
      <c r="J136" s="115">
        <f t="shared" si="18"/>
        <v>12.88</v>
      </c>
      <c r="K136" s="117">
        <f t="shared" si="19"/>
        <v>-0.93229813664596273</v>
      </c>
      <c r="L136" s="114">
        <v>9.3759999999999994</v>
      </c>
      <c r="M136" s="115">
        <v>12.153</v>
      </c>
      <c r="N136" s="115">
        <f t="shared" si="20"/>
        <v>21.529</v>
      </c>
      <c r="O136" s="116">
        <f t="shared" si="21"/>
        <v>2.3233468907704094E-5</v>
      </c>
      <c r="P136" s="115">
        <v>6.8330000000000002</v>
      </c>
      <c r="Q136" s="115">
        <v>14.36</v>
      </c>
      <c r="R136" s="115">
        <f t="shared" si="22"/>
        <v>21.192999999999998</v>
      </c>
      <c r="S136" s="118">
        <f t="shared" ref="S136:S199" si="23">IFERROR(N136/R136-1,"")</f>
        <v>1.5854291511348206E-2</v>
      </c>
    </row>
    <row r="137" spans="2:19" ht="16.5" x14ac:dyDescent="0.3">
      <c r="B137" s="112" t="s">
        <v>209</v>
      </c>
      <c r="C137" s="113" t="s">
        <v>209</v>
      </c>
      <c r="D137" s="114">
        <v>0.1</v>
      </c>
      <c r="E137" s="115">
        <v>0.21000000000000002</v>
      </c>
      <c r="F137" s="115">
        <f t="shared" si="16"/>
        <v>0.31000000000000005</v>
      </c>
      <c r="G137" s="116">
        <f t="shared" si="17"/>
        <v>3.5437492766750481E-6</v>
      </c>
      <c r="H137" s="114">
        <v>0.26700000000000002</v>
      </c>
      <c r="I137" s="115">
        <v>0.435</v>
      </c>
      <c r="J137" s="115">
        <f t="shared" si="18"/>
        <v>0.70199999999999996</v>
      </c>
      <c r="K137" s="117">
        <f t="shared" si="19"/>
        <v>-0.55840455840455827</v>
      </c>
      <c r="L137" s="114">
        <v>6.9379999999999997</v>
      </c>
      <c r="M137" s="115">
        <v>9.19</v>
      </c>
      <c r="N137" s="115">
        <f t="shared" si="20"/>
        <v>16.128</v>
      </c>
      <c r="O137" s="116">
        <f t="shared" si="21"/>
        <v>1.7404867227620961E-5</v>
      </c>
      <c r="P137" s="115">
        <v>7.6379999999999999</v>
      </c>
      <c r="Q137" s="115">
        <v>6.6790000000000003</v>
      </c>
      <c r="R137" s="115">
        <f t="shared" si="22"/>
        <v>14.317</v>
      </c>
      <c r="S137" s="118">
        <f t="shared" si="23"/>
        <v>0.12649298037298307</v>
      </c>
    </row>
    <row r="138" spans="2:19" ht="16.5" x14ac:dyDescent="0.3">
      <c r="B138" s="112" t="s">
        <v>447</v>
      </c>
      <c r="C138" s="113" t="s">
        <v>106</v>
      </c>
      <c r="D138" s="114">
        <v>9.1999999999999998E-2</v>
      </c>
      <c r="E138" s="115">
        <v>5.1459999999999999</v>
      </c>
      <c r="F138" s="115">
        <f t="shared" si="16"/>
        <v>5.2379999999999995</v>
      </c>
      <c r="G138" s="116">
        <f t="shared" si="17"/>
        <v>5.9877931326528704E-5</v>
      </c>
      <c r="H138" s="114">
        <v>0.05</v>
      </c>
      <c r="I138" s="115">
        <v>0.16500000000000001</v>
      </c>
      <c r="J138" s="115">
        <f t="shared" si="18"/>
        <v>0.21500000000000002</v>
      </c>
      <c r="K138" s="117">
        <f t="shared" si="19"/>
        <v>23.362790697674413</v>
      </c>
      <c r="L138" s="114">
        <v>2.411</v>
      </c>
      <c r="M138" s="115">
        <v>45.439</v>
      </c>
      <c r="N138" s="115">
        <f t="shared" si="20"/>
        <v>47.85</v>
      </c>
      <c r="O138" s="116">
        <f t="shared" si="21"/>
        <v>5.1638324456948345E-5</v>
      </c>
      <c r="P138" s="115">
        <v>1.4060000000000001</v>
      </c>
      <c r="Q138" s="115">
        <v>2.3810000000000002</v>
      </c>
      <c r="R138" s="115">
        <f t="shared" si="22"/>
        <v>3.7870000000000004</v>
      </c>
      <c r="S138" s="118">
        <f t="shared" si="23"/>
        <v>11.635331396884077</v>
      </c>
    </row>
    <row r="139" spans="2:19" ht="16.5" x14ac:dyDescent="0.3">
      <c r="B139" s="112" t="s">
        <v>474</v>
      </c>
      <c r="C139" s="113" t="s">
        <v>136</v>
      </c>
      <c r="D139" s="114">
        <v>0.09</v>
      </c>
      <c r="E139" s="115">
        <v>0.11</v>
      </c>
      <c r="F139" s="115">
        <f t="shared" si="16"/>
        <v>0.2</v>
      </c>
      <c r="G139" s="116">
        <f t="shared" si="17"/>
        <v>2.2862898559193858E-6</v>
      </c>
      <c r="H139" s="114">
        <v>0.44600000000000001</v>
      </c>
      <c r="I139" s="115">
        <v>0.47200000000000003</v>
      </c>
      <c r="J139" s="115">
        <f t="shared" si="18"/>
        <v>0.91800000000000004</v>
      </c>
      <c r="K139" s="117">
        <f t="shared" si="19"/>
        <v>-0.78213507625272327</v>
      </c>
      <c r="L139" s="114">
        <v>1.4119999999999999</v>
      </c>
      <c r="M139" s="115">
        <v>1.861</v>
      </c>
      <c r="N139" s="115">
        <f t="shared" si="20"/>
        <v>3.2729999999999997</v>
      </c>
      <c r="O139" s="116">
        <f t="shared" si="21"/>
        <v>3.5321261431053693E-6</v>
      </c>
      <c r="P139" s="115">
        <v>2.7170000000000001</v>
      </c>
      <c r="Q139" s="115">
        <v>3.177</v>
      </c>
      <c r="R139" s="115">
        <f t="shared" si="22"/>
        <v>5.8940000000000001</v>
      </c>
      <c r="S139" s="118">
        <f t="shared" si="23"/>
        <v>-0.44468951476077379</v>
      </c>
    </row>
    <row r="140" spans="2:19" ht="16.5" x14ac:dyDescent="0.3">
      <c r="B140" s="112" t="s">
        <v>425</v>
      </c>
      <c r="C140" s="113" t="s">
        <v>170</v>
      </c>
      <c r="D140" s="114">
        <v>0.09</v>
      </c>
      <c r="E140" s="115">
        <v>0.09</v>
      </c>
      <c r="F140" s="115">
        <f t="shared" si="16"/>
        <v>0.18</v>
      </c>
      <c r="G140" s="116">
        <f t="shared" si="17"/>
        <v>2.0576608703274468E-6</v>
      </c>
      <c r="H140" s="114">
        <v>5.3999999999999999E-2</v>
      </c>
      <c r="I140" s="115">
        <v>2.1999999999999999E-2</v>
      </c>
      <c r="J140" s="115">
        <f t="shared" si="18"/>
        <v>7.5999999999999998E-2</v>
      </c>
      <c r="K140" s="117">
        <f t="shared" si="19"/>
        <v>1.3684210526315788</v>
      </c>
      <c r="L140" s="114">
        <v>0.97499999999999998</v>
      </c>
      <c r="M140" s="115">
        <v>0.624</v>
      </c>
      <c r="N140" s="115">
        <f t="shared" si="20"/>
        <v>1.599</v>
      </c>
      <c r="O140" s="116">
        <f t="shared" si="21"/>
        <v>1.725594165238462E-6</v>
      </c>
      <c r="P140" s="115">
        <v>0.215</v>
      </c>
      <c r="Q140" s="115">
        <v>0.192</v>
      </c>
      <c r="R140" s="115">
        <f t="shared" si="22"/>
        <v>0.40700000000000003</v>
      </c>
      <c r="S140" s="118">
        <f t="shared" si="23"/>
        <v>2.9287469287469285</v>
      </c>
    </row>
    <row r="141" spans="2:19" ht="16.5" x14ac:dyDescent="0.3">
      <c r="B141" s="112" t="s">
        <v>479</v>
      </c>
      <c r="C141" s="113" t="s">
        <v>159</v>
      </c>
      <c r="D141" s="114">
        <v>0.09</v>
      </c>
      <c r="E141" s="115">
        <v>0.4</v>
      </c>
      <c r="F141" s="115">
        <f t="shared" si="16"/>
        <v>0.49</v>
      </c>
      <c r="G141" s="116">
        <f t="shared" si="17"/>
        <v>5.6014101470024944E-6</v>
      </c>
      <c r="H141" s="114">
        <v>0.1</v>
      </c>
      <c r="I141" s="115">
        <v>0.1</v>
      </c>
      <c r="J141" s="115">
        <f t="shared" si="18"/>
        <v>0.2</v>
      </c>
      <c r="K141" s="117">
        <f t="shared" si="19"/>
        <v>1.4499999999999997</v>
      </c>
      <c r="L141" s="114">
        <v>0.56999999999999995</v>
      </c>
      <c r="M141" s="115">
        <v>2.4500000000000002</v>
      </c>
      <c r="N141" s="115">
        <f t="shared" si="20"/>
        <v>3.02</v>
      </c>
      <c r="O141" s="116">
        <f t="shared" si="21"/>
        <v>3.2590959218387462E-6</v>
      </c>
      <c r="P141" s="115">
        <v>0.31</v>
      </c>
      <c r="Q141" s="115">
        <v>2</v>
      </c>
      <c r="R141" s="115">
        <f t="shared" si="22"/>
        <v>2.31</v>
      </c>
      <c r="S141" s="118">
        <f t="shared" si="23"/>
        <v>0.30735930735930728</v>
      </c>
    </row>
    <row r="142" spans="2:19" ht="16.5" x14ac:dyDescent="0.3">
      <c r="B142" s="112" t="s">
        <v>220</v>
      </c>
      <c r="C142" s="113" t="s">
        <v>134</v>
      </c>
      <c r="D142" s="114">
        <v>0.09</v>
      </c>
      <c r="E142" s="115">
        <v>6.0999999999999999E-2</v>
      </c>
      <c r="F142" s="115">
        <f t="shared" si="16"/>
        <v>0.151</v>
      </c>
      <c r="G142" s="116">
        <f t="shared" si="17"/>
        <v>1.726148841219136E-6</v>
      </c>
      <c r="H142" s="114">
        <v>0.313</v>
      </c>
      <c r="I142" s="115">
        <v>0.41899999999999998</v>
      </c>
      <c r="J142" s="115">
        <f t="shared" si="18"/>
        <v>0.73199999999999998</v>
      </c>
      <c r="K142" s="117">
        <f t="shared" si="19"/>
        <v>-0.79371584699453557</v>
      </c>
      <c r="L142" s="114">
        <v>3.2309999999999999</v>
      </c>
      <c r="M142" s="115">
        <v>4.1559999999999997</v>
      </c>
      <c r="N142" s="115">
        <f t="shared" si="20"/>
        <v>7.3869999999999996</v>
      </c>
      <c r="O142" s="116">
        <f t="shared" si="21"/>
        <v>7.9718349584843771E-6</v>
      </c>
      <c r="P142" s="115">
        <v>3.2879999999999998</v>
      </c>
      <c r="Q142" s="115">
        <v>4.2060000000000004</v>
      </c>
      <c r="R142" s="115">
        <f t="shared" si="22"/>
        <v>7.4939999999999998</v>
      </c>
      <c r="S142" s="118">
        <f t="shared" si="23"/>
        <v>-1.4278089137977124E-2</v>
      </c>
    </row>
    <row r="143" spans="2:19" ht="16.5" x14ac:dyDescent="0.3">
      <c r="B143" s="112" t="s">
        <v>67</v>
      </c>
      <c r="C143" s="113" t="s">
        <v>207</v>
      </c>
      <c r="D143" s="114">
        <v>8.8999999999999996E-2</v>
      </c>
      <c r="E143" s="115">
        <v>5.5E-2</v>
      </c>
      <c r="F143" s="115">
        <f t="shared" si="16"/>
        <v>0.14399999999999999</v>
      </c>
      <c r="G143" s="116">
        <f t="shared" si="17"/>
        <v>1.6461286962619576E-6</v>
      </c>
      <c r="H143" s="114">
        <v>0</v>
      </c>
      <c r="I143" s="115">
        <v>0</v>
      </c>
      <c r="J143" s="115">
        <f t="shared" si="18"/>
        <v>0</v>
      </c>
      <c r="K143" s="117" t="str">
        <f t="shared" si="19"/>
        <v/>
      </c>
      <c r="L143" s="114">
        <v>1.403</v>
      </c>
      <c r="M143" s="115">
        <v>1.417</v>
      </c>
      <c r="N143" s="115">
        <f t="shared" si="20"/>
        <v>2.8200000000000003</v>
      </c>
      <c r="O143" s="116">
        <f t="shared" si="21"/>
        <v>3.0432617548295579E-6</v>
      </c>
      <c r="P143" s="115">
        <v>1.587</v>
      </c>
      <c r="Q143" s="115">
        <v>3.5609999999999999</v>
      </c>
      <c r="R143" s="115">
        <f t="shared" si="22"/>
        <v>5.1479999999999997</v>
      </c>
      <c r="S143" s="118">
        <f t="shared" si="23"/>
        <v>-0.45221445221445211</v>
      </c>
    </row>
    <row r="144" spans="2:19" ht="16.5" x14ac:dyDescent="0.3">
      <c r="B144" s="112" t="s">
        <v>145</v>
      </c>
      <c r="C144" s="113" t="s">
        <v>290</v>
      </c>
      <c r="D144" s="114">
        <v>0.08</v>
      </c>
      <c r="E144" s="115">
        <v>9.4E-2</v>
      </c>
      <c r="F144" s="115">
        <f t="shared" si="16"/>
        <v>0.17399999999999999</v>
      </c>
      <c r="G144" s="116">
        <f t="shared" si="17"/>
        <v>1.9890721746498655E-6</v>
      </c>
      <c r="H144" s="114">
        <v>0</v>
      </c>
      <c r="I144" s="115">
        <v>0</v>
      </c>
      <c r="J144" s="115">
        <f t="shared" si="18"/>
        <v>0</v>
      </c>
      <c r="K144" s="117" t="str">
        <f t="shared" si="19"/>
        <v/>
      </c>
      <c r="L144" s="114">
        <v>0.19500000000000001</v>
      </c>
      <c r="M144" s="115">
        <v>0.17399999999999999</v>
      </c>
      <c r="N144" s="115">
        <f t="shared" si="20"/>
        <v>0.36899999999999999</v>
      </c>
      <c r="O144" s="116">
        <f t="shared" si="21"/>
        <v>3.9821403813195275E-7</v>
      </c>
      <c r="P144" s="115">
        <v>0</v>
      </c>
      <c r="Q144" s="115">
        <v>0</v>
      </c>
      <c r="R144" s="115">
        <f t="shared" si="22"/>
        <v>0</v>
      </c>
      <c r="S144" s="118" t="str">
        <f t="shared" si="23"/>
        <v/>
      </c>
    </row>
    <row r="145" spans="2:19" ht="16.5" x14ac:dyDescent="0.3">
      <c r="B145" s="112" t="s">
        <v>67</v>
      </c>
      <c r="C145" s="113" t="s">
        <v>143</v>
      </c>
      <c r="D145" s="114">
        <v>0.08</v>
      </c>
      <c r="E145" s="115">
        <v>0.09</v>
      </c>
      <c r="F145" s="115">
        <f t="shared" si="16"/>
        <v>0.16999999999999998</v>
      </c>
      <c r="G145" s="116">
        <f t="shared" si="17"/>
        <v>1.9433463775314777E-6</v>
      </c>
      <c r="H145" s="114">
        <v>0.33999999999999997</v>
      </c>
      <c r="I145" s="115">
        <v>7.0000000000000007E-2</v>
      </c>
      <c r="J145" s="115">
        <f t="shared" si="18"/>
        <v>0.41</v>
      </c>
      <c r="K145" s="117">
        <f t="shared" si="19"/>
        <v>-0.58536585365853666</v>
      </c>
      <c r="L145" s="114">
        <v>0.70099999999999996</v>
      </c>
      <c r="M145" s="115">
        <v>1.409</v>
      </c>
      <c r="N145" s="115">
        <f t="shared" si="20"/>
        <v>2.11</v>
      </c>
      <c r="O145" s="116">
        <f t="shared" si="21"/>
        <v>2.2770504619469383E-6</v>
      </c>
      <c r="P145" s="115">
        <v>1.1100000000000001</v>
      </c>
      <c r="Q145" s="115">
        <v>2.0110000000000001</v>
      </c>
      <c r="R145" s="115">
        <f t="shared" si="22"/>
        <v>3.1210000000000004</v>
      </c>
      <c r="S145" s="118">
        <f t="shared" si="23"/>
        <v>-0.32393463633450825</v>
      </c>
    </row>
    <row r="146" spans="2:19" ht="16.5" x14ac:dyDescent="0.3">
      <c r="B146" s="112" t="s">
        <v>444</v>
      </c>
      <c r="C146" s="113" t="s">
        <v>232</v>
      </c>
      <c r="D146" s="114">
        <v>7.4999999999999997E-2</v>
      </c>
      <c r="E146" s="115">
        <v>7.4999999999999997E-2</v>
      </c>
      <c r="F146" s="115">
        <f t="shared" si="16"/>
        <v>0.15</v>
      </c>
      <c r="G146" s="116">
        <f t="shared" si="17"/>
        <v>1.7147173919395391E-6</v>
      </c>
      <c r="H146" s="114">
        <v>0</v>
      </c>
      <c r="I146" s="115">
        <v>0</v>
      </c>
      <c r="J146" s="115">
        <f t="shared" si="18"/>
        <v>0</v>
      </c>
      <c r="K146" s="117" t="str">
        <f t="shared" si="19"/>
        <v/>
      </c>
      <c r="L146" s="114">
        <v>3.2120000000000002</v>
      </c>
      <c r="M146" s="115">
        <v>3.4020000000000001</v>
      </c>
      <c r="N146" s="115">
        <f t="shared" si="20"/>
        <v>6.6140000000000008</v>
      </c>
      <c r="O146" s="116">
        <f t="shared" si="21"/>
        <v>7.1376359029938645E-6</v>
      </c>
      <c r="P146" s="115">
        <v>15.144</v>
      </c>
      <c r="Q146" s="115">
        <v>21.63</v>
      </c>
      <c r="R146" s="115">
        <f t="shared" si="22"/>
        <v>36.774000000000001</v>
      </c>
      <c r="S146" s="118">
        <f t="shared" si="23"/>
        <v>-0.82014466742807413</v>
      </c>
    </row>
    <row r="147" spans="2:19" ht="16.5" x14ac:dyDescent="0.3">
      <c r="B147" s="112" t="s">
        <v>444</v>
      </c>
      <c r="C147" s="113" t="s">
        <v>147</v>
      </c>
      <c r="D147" s="114">
        <v>7.1000000000000008E-2</v>
      </c>
      <c r="E147" s="115">
        <v>0.20500000000000002</v>
      </c>
      <c r="F147" s="115">
        <f t="shared" si="16"/>
        <v>0.27600000000000002</v>
      </c>
      <c r="G147" s="116">
        <f t="shared" si="17"/>
        <v>3.1550800011687525E-6</v>
      </c>
      <c r="H147" s="114">
        <v>0.13</v>
      </c>
      <c r="I147" s="115">
        <v>0.115</v>
      </c>
      <c r="J147" s="115">
        <f t="shared" si="18"/>
        <v>0.245</v>
      </c>
      <c r="K147" s="117">
        <f t="shared" si="19"/>
        <v>0.12653061224489814</v>
      </c>
      <c r="L147" s="114">
        <v>0.95000000000000007</v>
      </c>
      <c r="M147" s="115">
        <v>1.224</v>
      </c>
      <c r="N147" s="115">
        <f t="shared" si="20"/>
        <v>2.1739999999999999</v>
      </c>
      <c r="O147" s="116">
        <f t="shared" si="21"/>
        <v>2.3461173953898786E-6</v>
      </c>
      <c r="P147" s="115">
        <v>0.48</v>
      </c>
      <c r="Q147" s="115">
        <v>0.56100000000000005</v>
      </c>
      <c r="R147" s="115">
        <f t="shared" si="22"/>
        <v>1.0409999999999999</v>
      </c>
      <c r="S147" s="118">
        <f t="shared" si="23"/>
        <v>1.0883765609990395</v>
      </c>
    </row>
    <row r="148" spans="2:19" ht="16.5" x14ac:dyDescent="0.3">
      <c r="B148" s="112" t="s">
        <v>145</v>
      </c>
      <c r="C148" s="113" t="s">
        <v>258</v>
      </c>
      <c r="D148" s="114">
        <v>7.0000000000000007E-2</v>
      </c>
      <c r="E148" s="115">
        <v>5.5E-2</v>
      </c>
      <c r="F148" s="115">
        <f t="shared" si="16"/>
        <v>0.125</v>
      </c>
      <c r="G148" s="116">
        <f t="shared" si="17"/>
        <v>1.4289311599496161E-6</v>
      </c>
      <c r="H148" s="114">
        <v>1.7999999999999999E-2</v>
      </c>
      <c r="I148" s="115">
        <v>3.1E-2</v>
      </c>
      <c r="J148" s="115">
        <f t="shared" si="18"/>
        <v>4.9000000000000002E-2</v>
      </c>
      <c r="K148" s="117">
        <f t="shared" si="19"/>
        <v>1.5510204081632653</v>
      </c>
      <c r="L148" s="114">
        <v>0.29199999999999998</v>
      </c>
      <c r="M148" s="115">
        <v>0.17199999999999999</v>
      </c>
      <c r="N148" s="115">
        <f t="shared" si="20"/>
        <v>0.46399999999999997</v>
      </c>
      <c r="O148" s="116">
        <f t="shared" si="21"/>
        <v>5.0073526746131728E-7</v>
      </c>
      <c r="P148" s="115">
        <v>5.2999999999999999E-2</v>
      </c>
      <c r="Q148" s="115">
        <v>0.113</v>
      </c>
      <c r="R148" s="115">
        <f t="shared" si="22"/>
        <v>0.16600000000000001</v>
      </c>
      <c r="S148" s="118">
        <f t="shared" si="23"/>
        <v>1.7951807228915659</v>
      </c>
    </row>
    <row r="149" spans="2:19" ht="16.5" x14ac:dyDescent="0.3">
      <c r="B149" s="112" t="s">
        <v>470</v>
      </c>
      <c r="C149" s="113" t="s">
        <v>252</v>
      </c>
      <c r="D149" s="114">
        <v>7.0000000000000007E-2</v>
      </c>
      <c r="E149" s="115">
        <v>0.06</v>
      </c>
      <c r="F149" s="115">
        <f t="shared" si="16"/>
        <v>0.13</v>
      </c>
      <c r="G149" s="116">
        <f t="shared" si="17"/>
        <v>1.4860884063476006E-6</v>
      </c>
      <c r="H149" s="114">
        <v>0</v>
      </c>
      <c r="I149" s="115">
        <v>0</v>
      </c>
      <c r="J149" s="115">
        <f t="shared" si="18"/>
        <v>0</v>
      </c>
      <c r="K149" s="117" t="str">
        <f t="shared" si="19"/>
        <v/>
      </c>
      <c r="L149" s="114">
        <v>0.10200000000000001</v>
      </c>
      <c r="M149" s="115">
        <v>0.186</v>
      </c>
      <c r="N149" s="115">
        <f t="shared" si="20"/>
        <v>0.28800000000000003</v>
      </c>
      <c r="O149" s="116">
        <f t="shared" si="21"/>
        <v>3.1080120049323148E-7</v>
      </c>
      <c r="P149" s="115">
        <v>0</v>
      </c>
      <c r="Q149" s="115">
        <v>0</v>
      </c>
      <c r="R149" s="115">
        <f t="shared" si="22"/>
        <v>0</v>
      </c>
      <c r="S149" s="118" t="str">
        <f t="shared" si="23"/>
        <v/>
      </c>
    </row>
    <row r="150" spans="2:19" ht="16.5" x14ac:dyDescent="0.3">
      <c r="B150" s="112" t="s">
        <v>67</v>
      </c>
      <c r="C150" s="113" t="s">
        <v>203</v>
      </c>
      <c r="D150" s="114">
        <v>6.9999999999999993E-2</v>
      </c>
      <c r="E150" s="115">
        <v>0.65999999999999992</v>
      </c>
      <c r="F150" s="115">
        <f t="shared" si="16"/>
        <v>0.72999999999999987</v>
      </c>
      <c r="G150" s="116">
        <f t="shared" si="17"/>
        <v>8.3449579741057563E-6</v>
      </c>
      <c r="H150" s="114">
        <v>0.433</v>
      </c>
      <c r="I150" s="115">
        <v>0.39</v>
      </c>
      <c r="J150" s="115">
        <f t="shared" si="18"/>
        <v>0.82299999999999995</v>
      </c>
      <c r="K150" s="117">
        <f t="shared" si="19"/>
        <v>-0.11300121506682881</v>
      </c>
      <c r="L150" s="114">
        <v>5.2540000000000004</v>
      </c>
      <c r="M150" s="115">
        <v>5.673</v>
      </c>
      <c r="N150" s="115">
        <f t="shared" si="20"/>
        <v>10.927</v>
      </c>
      <c r="O150" s="116">
        <f t="shared" si="21"/>
        <v>1.1792099714547012E-5</v>
      </c>
      <c r="P150" s="115">
        <v>8.9049999999999994</v>
      </c>
      <c r="Q150" s="115">
        <v>8.3879999999999999</v>
      </c>
      <c r="R150" s="115">
        <f t="shared" si="22"/>
        <v>17.292999999999999</v>
      </c>
      <c r="S150" s="118">
        <f t="shared" si="23"/>
        <v>-0.36812583126120391</v>
      </c>
    </row>
    <row r="151" spans="2:19" ht="16.5" x14ac:dyDescent="0.3">
      <c r="B151" s="112" t="s">
        <v>216</v>
      </c>
      <c r="C151" s="113" t="s">
        <v>382</v>
      </c>
      <c r="D151" s="114">
        <v>6.3E-2</v>
      </c>
      <c r="E151" s="115">
        <v>5.1999999999999998E-2</v>
      </c>
      <c r="F151" s="115">
        <f t="shared" si="16"/>
        <v>0.11499999999999999</v>
      </c>
      <c r="G151" s="116">
        <f t="shared" si="17"/>
        <v>1.3146166671536466E-6</v>
      </c>
      <c r="H151" s="114">
        <v>0</v>
      </c>
      <c r="I151" s="115">
        <v>0</v>
      </c>
      <c r="J151" s="115">
        <f t="shared" si="18"/>
        <v>0</v>
      </c>
      <c r="K151" s="117" t="str">
        <f t="shared" si="19"/>
        <v/>
      </c>
      <c r="L151" s="114">
        <v>6.3E-2</v>
      </c>
      <c r="M151" s="115">
        <v>5.1999999999999998E-2</v>
      </c>
      <c r="N151" s="115">
        <f t="shared" si="20"/>
        <v>0.11499999999999999</v>
      </c>
      <c r="O151" s="116">
        <f t="shared" si="21"/>
        <v>1.2410464603028338E-7</v>
      </c>
      <c r="P151" s="115">
        <v>0</v>
      </c>
      <c r="Q151" s="115">
        <v>0</v>
      </c>
      <c r="R151" s="115">
        <f t="shared" si="22"/>
        <v>0</v>
      </c>
      <c r="S151" s="118" t="str">
        <f t="shared" si="23"/>
        <v/>
      </c>
    </row>
    <row r="152" spans="2:19" ht="16.5" x14ac:dyDescent="0.3">
      <c r="B152" s="112" t="s">
        <v>173</v>
      </c>
      <c r="C152" s="113" t="s">
        <v>259</v>
      </c>
      <c r="D152" s="114">
        <v>0.06</v>
      </c>
      <c r="E152" s="115">
        <v>0.08</v>
      </c>
      <c r="F152" s="115">
        <f t="shared" si="16"/>
        <v>0.14000000000000001</v>
      </c>
      <c r="G152" s="116">
        <f t="shared" si="17"/>
        <v>1.60040289914357E-6</v>
      </c>
      <c r="H152" s="114">
        <v>0</v>
      </c>
      <c r="I152" s="115">
        <v>0</v>
      </c>
      <c r="J152" s="115">
        <f t="shared" si="18"/>
        <v>0</v>
      </c>
      <c r="K152" s="117" t="str">
        <f t="shared" si="19"/>
        <v/>
      </c>
      <c r="L152" s="114">
        <v>0.23599999999999999</v>
      </c>
      <c r="M152" s="115">
        <v>0.255</v>
      </c>
      <c r="N152" s="115">
        <f t="shared" si="20"/>
        <v>0.49099999999999999</v>
      </c>
      <c r="O152" s="116">
        <f t="shared" si="21"/>
        <v>5.2987288000755774E-7</v>
      </c>
      <c r="P152" s="115">
        <v>0.10400000000000001</v>
      </c>
      <c r="Q152" s="115">
        <v>9.7000000000000003E-2</v>
      </c>
      <c r="R152" s="115">
        <f t="shared" si="22"/>
        <v>0.20100000000000001</v>
      </c>
      <c r="S152" s="118">
        <f t="shared" si="23"/>
        <v>1.4427860696517412</v>
      </c>
    </row>
    <row r="153" spans="2:19" ht="16.5" x14ac:dyDescent="0.3">
      <c r="B153" s="112" t="s">
        <v>446</v>
      </c>
      <c r="C153" s="113" t="s">
        <v>182</v>
      </c>
      <c r="D153" s="114">
        <v>5.7999999999999996E-2</v>
      </c>
      <c r="E153" s="115">
        <v>0.36899999999999999</v>
      </c>
      <c r="F153" s="115">
        <f t="shared" si="16"/>
        <v>0.42699999999999999</v>
      </c>
      <c r="G153" s="116">
        <f t="shared" si="17"/>
        <v>4.8812288423878879E-6</v>
      </c>
      <c r="H153" s="114">
        <v>0.24399999999999999</v>
      </c>
      <c r="I153" s="115">
        <v>0.20799999999999999</v>
      </c>
      <c r="J153" s="115">
        <f t="shared" si="18"/>
        <v>0.45199999999999996</v>
      </c>
      <c r="K153" s="117">
        <f t="shared" si="19"/>
        <v>-5.5309734513274256E-2</v>
      </c>
      <c r="L153" s="114">
        <v>5.5330000000000004</v>
      </c>
      <c r="M153" s="115">
        <v>18.019000000000002</v>
      </c>
      <c r="N153" s="115">
        <f t="shared" si="20"/>
        <v>23.552000000000003</v>
      </c>
      <c r="O153" s="116">
        <f t="shared" si="21"/>
        <v>2.5416631507002041E-5</v>
      </c>
      <c r="P153" s="115">
        <v>6.1079999999999997</v>
      </c>
      <c r="Q153" s="115">
        <v>4.2270000000000003</v>
      </c>
      <c r="R153" s="115">
        <f t="shared" si="22"/>
        <v>10.335000000000001</v>
      </c>
      <c r="S153" s="118">
        <f t="shared" si="23"/>
        <v>1.2788582486695694</v>
      </c>
    </row>
    <row r="154" spans="2:19" ht="16.5" x14ac:dyDescent="0.3">
      <c r="B154" s="112" t="s">
        <v>468</v>
      </c>
      <c r="C154" s="113" t="s">
        <v>130</v>
      </c>
      <c r="D154" s="114">
        <v>5.6000000000000001E-2</v>
      </c>
      <c r="E154" s="115">
        <v>0.13600000000000001</v>
      </c>
      <c r="F154" s="115">
        <f t="shared" si="16"/>
        <v>0.192</v>
      </c>
      <c r="G154" s="116">
        <f t="shared" si="17"/>
        <v>2.1948382616826102E-6</v>
      </c>
      <c r="H154" s="114">
        <v>0</v>
      </c>
      <c r="I154" s="115">
        <v>0</v>
      </c>
      <c r="J154" s="115">
        <f t="shared" si="18"/>
        <v>0</v>
      </c>
      <c r="K154" s="117" t="str">
        <f t="shared" si="19"/>
        <v/>
      </c>
      <c r="L154" s="114">
        <v>1.131</v>
      </c>
      <c r="M154" s="115">
        <v>1.7510000000000001</v>
      </c>
      <c r="N154" s="115">
        <f t="shared" si="20"/>
        <v>2.8820000000000001</v>
      </c>
      <c r="O154" s="116">
        <f t="shared" si="21"/>
        <v>3.1101703466024061E-6</v>
      </c>
      <c r="P154" s="115">
        <v>1.5620000000000001</v>
      </c>
      <c r="Q154" s="115">
        <v>1.839</v>
      </c>
      <c r="R154" s="115">
        <f t="shared" si="22"/>
        <v>3.4009999999999998</v>
      </c>
      <c r="S154" s="118">
        <f t="shared" si="23"/>
        <v>-0.15260217583063795</v>
      </c>
    </row>
    <row r="155" spans="2:19" ht="16.5" x14ac:dyDescent="0.3">
      <c r="B155" s="112" t="s">
        <v>452</v>
      </c>
      <c r="C155" s="113" t="s">
        <v>109</v>
      </c>
      <c r="D155" s="114">
        <v>5.5E-2</v>
      </c>
      <c r="E155" s="115">
        <v>1.4630000000000001</v>
      </c>
      <c r="F155" s="115">
        <f t="shared" si="16"/>
        <v>1.518</v>
      </c>
      <c r="G155" s="116">
        <f t="shared" si="17"/>
        <v>1.7352940006428137E-5</v>
      </c>
      <c r="H155" s="114">
        <v>1.405</v>
      </c>
      <c r="I155" s="115">
        <v>1.4910000000000001</v>
      </c>
      <c r="J155" s="115">
        <f t="shared" si="18"/>
        <v>2.8959999999999999</v>
      </c>
      <c r="K155" s="117">
        <f t="shared" si="19"/>
        <v>-0.47582872928176789</v>
      </c>
      <c r="L155" s="114">
        <v>11.49</v>
      </c>
      <c r="M155" s="115">
        <v>18.32</v>
      </c>
      <c r="N155" s="115">
        <f t="shared" si="20"/>
        <v>29.810000000000002</v>
      </c>
      <c r="O155" s="116">
        <f t="shared" si="21"/>
        <v>3.2170082592719548E-5</v>
      </c>
      <c r="P155" s="115">
        <v>17.027000000000001</v>
      </c>
      <c r="Q155" s="115">
        <v>21.11</v>
      </c>
      <c r="R155" s="115">
        <f t="shared" si="22"/>
        <v>38.137</v>
      </c>
      <c r="S155" s="118">
        <f t="shared" si="23"/>
        <v>-0.2183443899625036</v>
      </c>
    </row>
    <row r="156" spans="2:19" ht="16.5" x14ac:dyDescent="0.3">
      <c r="B156" s="112" t="s">
        <v>440</v>
      </c>
      <c r="C156" s="113" t="s">
        <v>251</v>
      </c>
      <c r="D156" s="114">
        <v>0.05</v>
      </c>
      <c r="E156" s="115">
        <v>0.05</v>
      </c>
      <c r="F156" s="115">
        <f t="shared" si="16"/>
        <v>0.1</v>
      </c>
      <c r="G156" s="116">
        <f t="shared" si="17"/>
        <v>1.1431449279596929E-6</v>
      </c>
      <c r="H156" s="114">
        <v>0</v>
      </c>
      <c r="I156" s="115">
        <v>0</v>
      </c>
      <c r="J156" s="115">
        <f t="shared" si="18"/>
        <v>0</v>
      </c>
      <c r="K156" s="117" t="str">
        <f t="shared" si="19"/>
        <v/>
      </c>
      <c r="L156" s="114">
        <v>0.05</v>
      </c>
      <c r="M156" s="115">
        <v>0.05</v>
      </c>
      <c r="N156" s="115">
        <f t="shared" si="20"/>
        <v>0.1</v>
      </c>
      <c r="O156" s="116">
        <f t="shared" si="21"/>
        <v>1.0791708350459425E-7</v>
      </c>
      <c r="P156" s="115">
        <v>0.6</v>
      </c>
      <c r="Q156" s="115">
        <v>0.91</v>
      </c>
      <c r="R156" s="115">
        <f t="shared" si="22"/>
        <v>1.51</v>
      </c>
      <c r="S156" s="118">
        <f t="shared" si="23"/>
        <v>-0.93377483443708609</v>
      </c>
    </row>
    <row r="157" spans="2:19" ht="16.5" x14ac:dyDescent="0.3">
      <c r="B157" s="112" t="s">
        <v>477</v>
      </c>
      <c r="C157" s="113" t="s">
        <v>184</v>
      </c>
      <c r="D157" s="114">
        <v>0.05</v>
      </c>
      <c r="E157" s="115">
        <v>0.13</v>
      </c>
      <c r="F157" s="115">
        <f t="shared" si="16"/>
        <v>0.18</v>
      </c>
      <c r="G157" s="116">
        <f t="shared" si="17"/>
        <v>2.0576608703274468E-6</v>
      </c>
      <c r="H157" s="114">
        <v>0.37</v>
      </c>
      <c r="I157" s="115">
        <v>0.25</v>
      </c>
      <c r="J157" s="115">
        <f t="shared" si="18"/>
        <v>0.62</v>
      </c>
      <c r="K157" s="117">
        <f t="shared" si="19"/>
        <v>-0.70967741935483875</v>
      </c>
      <c r="L157" s="114">
        <v>2.2879999999999998</v>
      </c>
      <c r="M157" s="115">
        <v>2.819</v>
      </c>
      <c r="N157" s="115">
        <f t="shared" si="20"/>
        <v>5.1069999999999993</v>
      </c>
      <c r="O157" s="116">
        <f t="shared" si="21"/>
        <v>5.5113254545796275E-6</v>
      </c>
      <c r="P157" s="115">
        <v>1.915</v>
      </c>
      <c r="Q157" s="115">
        <v>2.9449999999999998</v>
      </c>
      <c r="R157" s="115">
        <f t="shared" si="22"/>
        <v>4.8599999999999994</v>
      </c>
      <c r="S157" s="118">
        <f t="shared" si="23"/>
        <v>5.0823045267489597E-2</v>
      </c>
    </row>
    <row r="158" spans="2:19" ht="16.5" x14ac:dyDescent="0.3">
      <c r="B158" s="112" t="s">
        <v>493</v>
      </c>
      <c r="C158" s="113" t="s">
        <v>208</v>
      </c>
      <c r="D158" s="114">
        <v>0.05</v>
      </c>
      <c r="E158" s="115">
        <v>2.25</v>
      </c>
      <c r="F158" s="115">
        <f t="shared" si="16"/>
        <v>2.2999999999999998</v>
      </c>
      <c r="G158" s="116">
        <f t="shared" si="17"/>
        <v>2.6292333343072931E-5</v>
      </c>
      <c r="H158" s="114">
        <v>0</v>
      </c>
      <c r="I158" s="115">
        <v>0</v>
      </c>
      <c r="J158" s="115">
        <f t="shared" si="18"/>
        <v>0</v>
      </c>
      <c r="K158" s="117" t="str">
        <f t="shared" si="19"/>
        <v/>
      </c>
      <c r="L158" s="114">
        <v>0.61799999999999999</v>
      </c>
      <c r="M158" s="115">
        <v>4.4379999999999997</v>
      </c>
      <c r="N158" s="115">
        <f t="shared" si="20"/>
        <v>5.056</v>
      </c>
      <c r="O158" s="116">
        <f t="shared" si="21"/>
        <v>5.4562877419922848E-6</v>
      </c>
      <c r="P158" s="115">
        <v>0.77300000000000002</v>
      </c>
      <c r="Q158" s="115">
        <v>5.2350000000000003</v>
      </c>
      <c r="R158" s="115">
        <f t="shared" si="22"/>
        <v>6.008</v>
      </c>
      <c r="S158" s="118">
        <f t="shared" si="23"/>
        <v>-0.1584553928095872</v>
      </c>
    </row>
    <row r="159" spans="2:19" ht="16.5" x14ac:dyDescent="0.3">
      <c r="B159" s="112" t="s">
        <v>475</v>
      </c>
      <c r="C159" s="113" t="s">
        <v>144</v>
      </c>
      <c r="D159" s="114">
        <v>0.05</v>
      </c>
      <c r="E159" s="115">
        <v>0</v>
      </c>
      <c r="F159" s="115">
        <f t="shared" si="16"/>
        <v>0.05</v>
      </c>
      <c r="G159" s="116">
        <f t="shared" si="17"/>
        <v>5.7157246397984646E-7</v>
      </c>
      <c r="H159" s="114">
        <v>0.79</v>
      </c>
      <c r="I159" s="115">
        <v>0.05</v>
      </c>
      <c r="J159" s="115">
        <f t="shared" si="18"/>
        <v>0.84000000000000008</v>
      </c>
      <c r="K159" s="117">
        <f t="shared" si="19"/>
        <v>-0.94047619047619047</v>
      </c>
      <c r="L159" s="114">
        <v>1.4040000000000001</v>
      </c>
      <c r="M159" s="115">
        <v>1.417</v>
      </c>
      <c r="N159" s="115">
        <f t="shared" si="20"/>
        <v>2.8210000000000002</v>
      </c>
      <c r="O159" s="116">
        <f t="shared" si="21"/>
        <v>3.044340925664604E-6</v>
      </c>
      <c r="P159" s="115">
        <v>1.885</v>
      </c>
      <c r="Q159" s="115">
        <v>0.98599999999999999</v>
      </c>
      <c r="R159" s="115">
        <f t="shared" si="22"/>
        <v>2.871</v>
      </c>
      <c r="S159" s="118">
        <f t="shared" si="23"/>
        <v>-1.7415534656913922E-2</v>
      </c>
    </row>
    <row r="160" spans="2:19" ht="16.5" x14ac:dyDescent="0.3">
      <c r="B160" s="112" t="s">
        <v>145</v>
      </c>
      <c r="C160" s="113" t="s">
        <v>122</v>
      </c>
      <c r="D160" s="114">
        <v>0.05</v>
      </c>
      <c r="E160" s="115">
        <v>0.05</v>
      </c>
      <c r="F160" s="115">
        <f t="shared" si="16"/>
        <v>0.1</v>
      </c>
      <c r="G160" s="116">
        <f t="shared" si="17"/>
        <v>1.1431449279596929E-6</v>
      </c>
      <c r="H160" s="114">
        <v>0.05</v>
      </c>
      <c r="I160" s="115">
        <v>0.05</v>
      </c>
      <c r="J160" s="115">
        <f t="shared" si="18"/>
        <v>0.1</v>
      </c>
      <c r="K160" s="117">
        <f t="shared" si="19"/>
        <v>0</v>
      </c>
      <c r="L160" s="114">
        <v>0.81</v>
      </c>
      <c r="M160" s="115">
        <v>1.71</v>
      </c>
      <c r="N160" s="115">
        <f t="shared" si="20"/>
        <v>2.52</v>
      </c>
      <c r="O160" s="116">
        <f t="shared" si="21"/>
        <v>2.7195105043157751E-6</v>
      </c>
      <c r="P160" s="115">
        <v>0.71199999999999997</v>
      </c>
      <c r="Q160" s="115">
        <v>0.94200000000000006</v>
      </c>
      <c r="R160" s="115">
        <f t="shared" si="22"/>
        <v>1.6539999999999999</v>
      </c>
      <c r="S160" s="118">
        <f t="shared" si="23"/>
        <v>0.52357920193470386</v>
      </c>
    </row>
    <row r="161" spans="2:19" ht="16.5" x14ac:dyDescent="0.3">
      <c r="B161" s="112" t="s">
        <v>446</v>
      </c>
      <c r="C161" s="113" t="s">
        <v>197</v>
      </c>
      <c r="D161" s="114">
        <v>0.05</v>
      </c>
      <c r="E161" s="115">
        <v>1.4999999999999999E-2</v>
      </c>
      <c r="F161" s="115">
        <f t="shared" si="16"/>
        <v>6.5000000000000002E-2</v>
      </c>
      <c r="G161" s="116">
        <f t="shared" si="17"/>
        <v>7.4304420317380032E-7</v>
      </c>
      <c r="H161" s="114">
        <v>0.02</v>
      </c>
      <c r="I161" s="115">
        <v>2.5000000000000001E-2</v>
      </c>
      <c r="J161" s="115">
        <f t="shared" si="18"/>
        <v>4.4999999999999998E-2</v>
      </c>
      <c r="K161" s="117">
        <f t="shared" si="19"/>
        <v>0.44444444444444464</v>
      </c>
      <c r="L161" s="114">
        <v>1.448</v>
      </c>
      <c r="M161" s="115">
        <v>1.01</v>
      </c>
      <c r="N161" s="115">
        <f t="shared" si="20"/>
        <v>2.4580000000000002</v>
      </c>
      <c r="O161" s="116">
        <f t="shared" si="21"/>
        <v>2.6526019125429269E-6</v>
      </c>
      <c r="P161" s="115">
        <v>1.089</v>
      </c>
      <c r="Q161" s="115">
        <v>1.131</v>
      </c>
      <c r="R161" s="115">
        <f t="shared" si="22"/>
        <v>2.2199999999999998</v>
      </c>
      <c r="S161" s="118">
        <f t="shared" si="23"/>
        <v>0.10720720720720744</v>
      </c>
    </row>
    <row r="162" spans="2:19" ht="16.5" x14ac:dyDescent="0.3">
      <c r="B162" s="112" t="s">
        <v>431</v>
      </c>
      <c r="C162" s="113" t="s">
        <v>104</v>
      </c>
      <c r="D162" s="114">
        <v>4.7E-2</v>
      </c>
      <c r="E162" s="115">
        <v>2.9969999999999999</v>
      </c>
      <c r="F162" s="115">
        <f t="shared" si="16"/>
        <v>3.044</v>
      </c>
      <c r="G162" s="116">
        <f t="shared" si="17"/>
        <v>3.4797331607093048E-5</v>
      </c>
      <c r="H162" s="114">
        <v>1.532</v>
      </c>
      <c r="I162" s="115">
        <v>2.8079999999999998</v>
      </c>
      <c r="J162" s="115">
        <f t="shared" si="18"/>
        <v>4.34</v>
      </c>
      <c r="K162" s="117">
        <f t="shared" si="19"/>
        <v>-0.29861751152073734</v>
      </c>
      <c r="L162" s="114">
        <v>5.16</v>
      </c>
      <c r="M162" s="115">
        <v>26.148</v>
      </c>
      <c r="N162" s="115">
        <f t="shared" si="20"/>
        <v>31.308</v>
      </c>
      <c r="O162" s="116">
        <f t="shared" si="21"/>
        <v>3.3786680503618365E-5</v>
      </c>
      <c r="P162" s="115">
        <v>12.048999999999999</v>
      </c>
      <c r="Q162" s="115">
        <v>21.236999999999998</v>
      </c>
      <c r="R162" s="115">
        <f t="shared" si="22"/>
        <v>33.286000000000001</v>
      </c>
      <c r="S162" s="118">
        <f t="shared" si="23"/>
        <v>-5.9424382623325167E-2</v>
      </c>
    </row>
    <row r="163" spans="2:19" ht="16.5" x14ac:dyDescent="0.3">
      <c r="B163" s="112" t="s">
        <v>444</v>
      </c>
      <c r="C163" s="113" t="s">
        <v>288</v>
      </c>
      <c r="D163" s="114">
        <v>4.4999999999999998E-2</v>
      </c>
      <c r="E163" s="115">
        <v>1.4999999999999999E-2</v>
      </c>
      <c r="F163" s="115">
        <f t="shared" si="16"/>
        <v>0.06</v>
      </c>
      <c r="G163" s="116">
        <f t="shared" si="17"/>
        <v>6.8588695677581567E-7</v>
      </c>
      <c r="H163" s="114">
        <v>0</v>
      </c>
      <c r="I163" s="115">
        <v>0</v>
      </c>
      <c r="J163" s="115">
        <f t="shared" si="18"/>
        <v>0</v>
      </c>
      <c r="K163" s="117" t="str">
        <f t="shared" si="19"/>
        <v/>
      </c>
      <c r="L163" s="114">
        <v>0.2</v>
      </c>
      <c r="M163" s="115">
        <v>0.08</v>
      </c>
      <c r="N163" s="115">
        <f t="shared" si="20"/>
        <v>0.28000000000000003</v>
      </c>
      <c r="O163" s="116">
        <f t="shared" si="21"/>
        <v>3.0216783381286389E-7</v>
      </c>
      <c r="P163" s="115">
        <v>0</v>
      </c>
      <c r="Q163" s="115">
        <v>3.0000000000000001E-3</v>
      </c>
      <c r="R163" s="115">
        <f t="shared" si="22"/>
        <v>3.0000000000000001E-3</v>
      </c>
      <c r="S163" s="118">
        <f t="shared" si="23"/>
        <v>92.333333333333343</v>
      </c>
    </row>
    <row r="164" spans="2:19" ht="16.5" x14ac:dyDescent="0.3">
      <c r="B164" s="112" t="s">
        <v>128</v>
      </c>
      <c r="C164" s="113" t="s">
        <v>142</v>
      </c>
      <c r="D164" s="114">
        <v>4.2999999999999997E-2</v>
      </c>
      <c r="E164" s="115">
        <v>0.158</v>
      </c>
      <c r="F164" s="115">
        <f t="shared" si="16"/>
        <v>0.20100000000000001</v>
      </c>
      <c r="G164" s="116">
        <f t="shared" si="17"/>
        <v>2.2977213051989826E-6</v>
      </c>
      <c r="H164" s="114">
        <v>0</v>
      </c>
      <c r="I164" s="115">
        <v>0</v>
      </c>
      <c r="J164" s="115">
        <f t="shared" si="18"/>
        <v>0</v>
      </c>
      <c r="K164" s="117" t="str">
        <f t="shared" si="19"/>
        <v/>
      </c>
      <c r="L164" s="114">
        <v>1.1080000000000001</v>
      </c>
      <c r="M164" s="115">
        <v>1.284</v>
      </c>
      <c r="N164" s="115">
        <f t="shared" si="20"/>
        <v>2.3920000000000003</v>
      </c>
      <c r="O164" s="116">
        <f t="shared" si="21"/>
        <v>2.5813766374298949E-6</v>
      </c>
      <c r="P164" s="115">
        <v>0.246</v>
      </c>
      <c r="Q164" s="115">
        <v>0.41599999999999998</v>
      </c>
      <c r="R164" s="115">
        <f t="shared" si="22"/>
        <v>0.66199999999999992</v>
      </c>
      <c r="S164" s="118">
        <f t="shared" si="23"/>
        <v>2.6132930513595176</v>
      </c>
    </row>
    <row r="165" spans="2:19" ht="16.5" x14ac:dyDescent="0.3">
      <c r="B165" s="112" t="s">
        <v>67</v>
      </c>
      <c r="C165" s="113" t="s">
        <v>192</v>
      </c>
      <c r="D165" s="114">
        <v>0.04</v>
      </c>
      <c r="E165" s="115">
        <v>0.1</v>
      </c>
      <c r="F165" s="115">
        <f t="shared" si="16"/>
        <v>0.14000000000000001</v>
      </c>
      <c r="G165" s="116">
        <f t="shared" si="17"/>
        <v>1.60040289914357E-6</v>
      </c>
      <c r="H165" s="114">
        <v>1.7000000000000001E-2</v>
      </c>
      <c r="I165" s="115">
        <v>0</v>
      </c>
      <c r="J165" s="115">
        <f t="shared" si="18"/>
        <v>1.7000000000000001E-2</v>
      </c>
      <c r="K165" s="117">
        <f t="shared" si="19"/>
        <v>7.2352941176470598</v>
      </c>
      <c r="L165" s="114">
        <v>2.2210000000000001</v>
      </c>
      <c r="M165" s="115">
        <v>2.593</v>
      </c>
      <c r="N165" s="115">
        <f t="shared" si="20"/>
        <v>4.8140000000000001</v>
      </c>
      <c r="O165" s="116">
        <f t="shared" si="21"/>
        <v>5.1951283999111667E-6</v>
      </c>
      <c r="P165" s="115">
        <v>0.93100000000000005</v>
      </c>
      <c r="Q165" s="115">
        <v>2.145</v>
      </c>
      <c r="R165" s="115">
        <f t="shared" si="22"/>
        <v>3.0760000000000001</v>
      </c>
      <c r="S165" s="118">
        <f t="shared" si="23"/>
        <v>0.56501950585175553</v>
      </c>
    </row>
    <row r="166" spans="2:19" ht="16.5" x14ac:dyDescent="0.3">
      <c r="B166" s="112" t="s">
        <v>191</v>
      </c>
      <c r="C166" s="113" t="s">
        <v>281</v>
      </c>
      <c r="D166" s="114">
        <v>0.04</v>
      </c>
      <c r="E166" s="115">
        <v>0.34</v>
      </c>
      <c r="F166" s="115">
        <f t="shared" si="16"/>
        <v>0.38</v>
      </c>
      <c r="G166" s="116">
        <f t="shared" si="17"/>
        <v>4.3439507262468326E-6</v>
      </c>
      <c r="H166" s="114">
        <v>0.14399999999999999</v>
      </c>
      <c r="I166" s="115">
        <v>0.84599999999999997</v>
      </c>
      <c r="J166" s="115">
        <f t="shared" si="18"/>
        <v>0.99</v>
      </c>
      <c r="K166" s="117">
        <f t="shared" si="19"/>
        <v>-0.61616161616161613</v>
      </c>
      <c r="L166" s="114">
        <v>0.13</v>
      </c>
      <c r="M166" s="115">
        <v>1.3599999999999999</v>
      </c>
      <c r="N166" s="115">
        <f t="shared" si="20"/>
        <v>1.4899999999999998</v>
      </c>
      <c r="O166" s="116">
        <f t="shared" si="21"/>
        <v>1.6079645442184541E-6</v>
      </c>
      <c r="P166" s="115">
        <v>0.15899999999999997</v>
      </c>
      <c r="Q166" s="115">
        <v>1.8660000000000001</v>
      </c>
      <c r="R166" s="115">
        <f t="shared" si="22"/>
        <v>2.0249999999999999</v>
      </c>
      <c r="S166" s="118">
        <f t="shared" si="23"/>
        <v>-0.26419753086419762</v>
      </c>
    </row>
    <row r="167" spans="2:19" ht="16.5" x14ac:dyDescent="0.3">
      <c r="B167" s="112" t="s">
        <v>155</v>
      </c>
      <c r="C167" s="113" t="s">
        <v>155</v>
      </c>
      <c r="D167" s="114">
        <v>0.04</v>
      </c>
      <c r="E167" s="115">
        <v>0.2</v>
      </c>
      <c r="F167" s="115">
        <f t="shared" si="16"/>
        <v>0.24000000000000002</v>
      </c>
      <c r="G167" s="116">
        <f t="shared" si="17"/>
        <v>2.7435478271032631E-6</v>
      </c>
      <c r="H167" s="114">
        <v>0.05</v>
      </c>
      <c r="I167" s="115">
        <v>0</v>
      </c>
      <c r="J167" s="115">
        <f t="shared" si="18"/>
        <v>0.05</v>
      </c>
      <c r="K167" s="117">
        <f t="shared" si="19"/>
        <v>3.8</v>
      </c>
      <c r="L167" s="114">
        <v>1.3800000000000001</v>
      </c>
      <c r="M167" s="115">
        <v>1.55</v>
      </c>
      <c r="N167" s="115">
        <f t="shared" si="20"/>
        <v>2.93</v>
      </c>
      <c r="O167" s="116">
        <f t="shared" si="21"/>
        <v>3.1619705466846115E-6</v>
      </c>
      <c r="P167" s="115">
        <v>0.56200000000000006</v>
      </c>
      <c r="Q167" s="115">
        <v>0.42200000000000004</v>
      </c>
      <c r="R167" s="115">
        <f t="shared" si="22"/>
        <v>0.9840000000000001</v>
      </c>
      <c r="S167" s="118">
        <f t="shared" si="23"/>
        <v>1.9776422764227641</v>
      </c>
    </row>
    <row r="168" spans="2:19" ht="16.5" x14ac:dyDescent="0.3">
      <c r="B168" s="112" t="s">
        <v>206</v>
      </c>
      <c r="C168" s="113" t="s">
        <v>256</v>
      </c>
      <c r="D168" s="114">
        <v>3.5999999999999997E-2</v>
      </c>
      <c r="E168" s="115">
        <v>0</v>
      </c>
      <c r="F168" s="115">
        <f t="shared" si="16"/>
        <v>3.5999999999999997E-2</v>
      </c>
      <c r="G168" s="116">
        <f t="shared" si="17"/>
        <v>4.1153217406548939E-7</v>
      </c>
      <c r="H168" s="114">
        <v>0</v>
      </c>
      <c r="I168" s="115">
        <v>0</v>
      </c>
      <c r="J168" s="115">
        <f t="shared" si="18"/>
        <v>0</v>
      </c>
      <c r="K168" s="117" t="str">
        <f t="shared" si="19"/>
        <v/>
      </c>
      <c r="L168" s="114">
        <v>4.0999999999999995E-2</v>
      </c>
      <c r="M168" s="115">
        <v>0.10500000000000001</v>
      </c>
      <c r="N168" s="115">
        <f t="shared" si="20"/>
        <v>0.14600000000000002</v>
      </c>
      <c r="O168" s="116">
        <f t="shared" si="21"/>
        <v>1.5755894191670761E-7</v>
      </c>
      <c r="P168" s="115">
        <v>0.51300000000000001</v>
      </c>
      <c r="Q168" s="115">
        <v>1.0449999999999999</v>
      </c>
      <c r="R168" s="115">
        <f t="shared" si="22"/>
        <v>1.5579999999999998</v>
      </c>
      <c r="S168" s="118">
        <f t="shared" si="23"/>
        <v>-0.90629011553273431</v>
      </c>
    </row>
    <row r="169" spans="2:19" ht="16.5" x14ac:dyDescent="0.3">
      <c r="B169" s="112" t="s">
        <v>202</v>
      </c>
      <c r="C169" s="113" t="s">
        <v>202</v>
      </c>
      <c r="D169" s="114">
        <v>2.7E-2</v>
      </c>
      <c r="E169" s="115">
        <v>6.2E-2</v>
      </c>
      <c r="F169" s="115">
        <f t="shared" si="16"/>
        <v>8.8999999999999996E-2</v>
      </c>
      <c r="G169" s="116">
        <f t="shared" si="17"/>
        <v>1.0173989858841264E-6</v>
      </c>
      <c r="H169" s="114">
        <v>0.28099999999999997</v>
      </c>
      <c r="I169" s="115">
        <v>0.39600000000000002</v>
      </c>
      <c r="J169" s="115">
        <f t="shared" si="18"/>
        <v>0.67700000000000005</v>
      </c>
      <c r="K169" s="117">
        <f t="shared" si="19"/>
        <v>-0.8685376661742984</v>
      </c>
      <c r="L169" s="114">
        <v>0.78900000000000003</v>
      </c>
      <c r="M169" s="115">
        <v>1.073</v>
      </c>
      <c r="N169" s="115">
        <f t="shared" si="20"/>
        <v>1.8620000000000001</v>
      </c>
      <c r="O169" s="116">
        <f t="shared" si="21"/>
        <v>2.0094160948555451E-6</v>
      </c>
      <c r="P169" s="115">
        <v>0.82299999999999995</v>
      </c>
      <c r="Q169" s="115">
        <v>0.88</v>
      </c>
      <c r="R169" s="115">
        <f t="shared" si="22"/>
        <v>1.7029999999999998</v>
      </c>
      <c r="S169" s="118">
        <f t="shared" si="23"/>
        <v>9.3364650616559075E-2</v>
      </c>
    </row>
    <row r="170" spans="2:19" ht="16.5" x14ac:dyDescent="0.3">
      <c r="B170" s="112" t="s">
        <v>148</v>
      </c>
      <c r="C170" s="113" t="s">
        <v>148</v>
      </c>
      <c r="D170" s="114">
        <v>2.6000000000000002E-2</v>
      </c>
      <c r="E170" s="115">
        <v>0.02</v>
      </c>
      <c r="F170" s="115">
        <f t="shared" si="16"/>
        <v>4.5999999999999999E-2</v>
      </c>
      <c r="G170" s="116">
        <f t="shared" si="17"/>
        <v>5.2584666686145865E-7</v>
      </c>
      <c r="H170" s="114">
        <v>7.5999999999999998E-2</v>
      </c>
      <c r="I170" s="115">
        <v>4.7E-2</v>
      </c>
      <c r="J170" s="115">
        <f t="shared" si="18"/>
        <v>0.123</v>
      </c>
      <c r="K170" s="117">
        <f t="shared" si="19"/>
        <v>-0.62601626016260159</v>
      </c>
      <c r="L170" s="114">
        <v>0.45400000000000001</v>
      </c>
      <c r="M170" s="115">
        <v>0.26100000000000001</v>
      </c>
      <c r="N170" s="115">
        <f t="shared" si="20"/>
        <v>0.71500000000000008</v>
      </c>
      <c r="O170" s="116">
        <f t="shared" si="21"/>
        <v>7.716071470578489E-7</v>
      </c>
      <c r="P170" s="115">
        <v>0.67400000000000004</v>
      </c>
      <c r="Q170" s="115">
        <v>0.64200000000000002</v>
      </c>
      <c r="R170" s="115">
        <f t="shared" si="22"/>
        <v>1.3160000000000001</v>
      </c>
      <c r="S170" s="118">
        <f t="shared" si="23"/>
        <v>-0.45668693009118533</v>
      </c>
    </row>
    <row r="171" spans="2:19" ht="16.5" x14ac:dyDescent="0.3">
      <c r="B171" s="112" t="s">
        <v>67</v>
      </c>
      <c r="C171" s="113" t="s">
        <v>226</v>
      </c>
      <c r="D171" s="114">
        <v>2.4E-2</v>
      </c>
      <c r="E171" s="115">
        <v>2.9000000000000001E-2</v>
      </c>
      <c r="F171" s="115">
        <f t="shared" si="16"/>
        <v>5.3000000000000005E-2</v>
      </c>
      <c r="G171" s="116">
        <f t="shared" si="17"/>
        <v>6.0586681181863721E-7</v>
      </c>
      <c r="H171" s="114">
        <v>0</v>
      </c>
      <c r="I171" s="115">
        <v>0</v>
      </c>
      <c r="J171" s="115">
        <f t="shared" si="18"/>
        <v>0</v>
      </c>
      <c r="K171" s="117" t="str">
        <f t="shared" si="19"/>
        <v/>
      </c>
      <c r="L171" s="114">
        <v>0.65900000000000003</v>
      </c>
      <c r="M171" s="115">
        <v>0.874</v>
      </c>
      <c r="N171" s="115">
        <f t="shared" si="20"/>
        <v>1.5329999999999999</v>
      </c>
      <c r="O171" s="116">
        <f t="shared" si="21"/>
        <v>1.6543688901254297E-6</v>
      </c>
      <c r="P171" s="115">
        <v>0.46500000000000002</v>
      </c>
      <c r="Q171" s="115">
        <v>2.5569999999999999</v>
      </c>
      <c r="R171" s="115">
        <f t="shared" si="22"/>
        <v>3.0219999999999998</v>
      </c>
      <c r="S171" s="118">
        <f t="shared" si="23"/>
        <v>-0.49272005294506949</v>
      </c>
    </row>
    <row r="172" spans="2:19" ht="16.5" x14ac:dyDescent="0.3">
      <c r="B172" s="112" t="s">
        <v>249</v>
      </c>
      <c r="C172" s="113" t="s">
        <v>303</v>
      </c>
      <c r="D172" s="114">
        <v>2.3E-2</v>
      </c>
      <c r="E172" s="115">
        <v>6.3E-2</v>
      </c>
      <c r="F172" s="115">
        <f t="shared" si="16"/>
        <v>8.5999999999999993E-2</v>
      </c>
      <c r="G172" s="116">
        <f t="shared" si="17"/>
        <v>9.831046380453358E-7</v>
      </c>
      <c r="H172" s="114">
        <v>0</v>
      </c>
      <c r="I172" s="115">
        <v>0</v>
      </c>
      <c r="J172" s="115">
        <f t="shared" si="18"/>
        <v>0</v>
      </c>
      <c r="K172" s="117" t="str">
        <f t="shared" si="19"/>
        <v/>
      </c>
      <c r="L172" s="114">
        <v>2.8000000000000001E-2</v>
      </c>
      <c r="M172" s="115">
        <v>8.1000000000000003E-2</v>
      </c>
      <c r="N172" s="115">
        <f t="shared" si="20"/>
        <v>0.109</v>
      </c>
      <c r="O172" s="116">
        <f t="shared" si="21"/>
        <v>1.1762962102000773E-7</v>
      </c>
      <c r="P172" s="115">
        <v>4.4999999999999998E-2</v>
      </c>
      <c r="Q172" s="115">
        <v>5.0709999999999997</v>
      </c>
      <c r="R172" s="115">
        <f t="shared" si="22"/>
        <v>5.1159999999999997</v>
      </c>
      <c r="S172" s="118">
        <f t="shared" si="23"/>
        <v>-0.97869429241594996</v>
      </c>
    </row>
    <row r="173" spans="2:19" ht="16.5" x14ac:dyDescent="0.3">
      <c r="B173" s="112" t="s">
        <v>191</v>
      </c>
      <c r="C173" s="113" t="s">
        <v>191</v>
      </c>
      <c r="D173" s="114">
        <v>0.02</v>
      </c>
      <c r="E173" s="115">
        <v>1.2999999999999999E-2</v>
      </c>
      <c r="F173" s="115">
        <f t="shared" si="16"/>
        <v>3.3000000000000002E-2</v>
      </c>
      <c r="G173" s="116">
        <f t="shared" si="17"/>
        <v>3.7723782622669864E-7</v>
      </c>
      <c r="H173" s="114">
        <v>8.0000000000000002E-3</v>
      </c>
      <c r="I173" s="115">
        <v>6.6000000000000003E-2</v>
      </c>
      <c r="J173" s="115">
        <f t="shared" si="18"/>
        <v>7.400000000000001E-2</v>
      </c>
      <c r="K173" s="117">
        <f t="shared" si="19"/>
        <v>-0.55405405405405417</v>
      </c>
      <c r="L173" s="114">
        <v>0.95599999999999996</v>
      </c>
      <c r="M173" s="115">
        <v>0.621</v>
      </c>
      <c r="N173" s="115">
        <f t="shared" si="20"/>
        <v>1.577</v>
      </c>
      <c r="O173" s="116">
        <f t="shared" si="21"/>
        <v>1.7018524068674512E-6</v>
      </c>
      <c r="P173" s="115">
        <v>1.6460000000000001</v>
      </c>
      <c r="Q173" s="115">
        <v>1.8320000000000001</v>
      </c>
      <c r="R173" s="115">
        <f t="shared" si="22"/>
        <v>3.4780000000000002</v>
      </c>
      <c r="S173" s="118">
        <f t="shared" si="23"/>
        <v>-0.54657849338700404</v>
      </c>
    </row>
    <row r="174" spans="2:19" ht="16.5" x14ac:dyDescent="0.3">
      <c r="B174" s="112" t="s">
        <v>110</v>
      </c>
      <c r="C174" s="113" t="s">
        <v>110</v>
      </c>
      <c r="D174" s="114">
        <v>1.4E-2</v>
      </c>
      <c r="E174" s="115">
        <v>0.25900000000000001</v>
      </c>
      <c r="F174" s="115">
        <f t="shared" si="16"/>
        <v>0.27300000000000002</v>
      </c>
      <c r="G174" s="116">
        <f t="shared" si="17"/>
        <v>3.1207856533299615E-6</v>
      </c>
      <c r="H174" s="114">
        <v>0.125</v>
      </c>
      <c r="I174" s="115">
        <v>0.125</v>
      </c>
      <c r="J174" s="115">
        <f t="shared" si="18"/>
        <v>0.25</v>
      </c>
      <c r="K174" s="117">
        <f t="shared" si="19"/>
        <v>9.2000000000000082E-2</v>
      </c>
      <c r="L174" s="114">
        <v>0.91900000000000004</v>
      </c>
      <c r="M174" s="115">
        <v>2.097</v>
      </c>
      <c r="N174" s="115">
        <f t="shared" si="20"/>
        <v>3.016</v>
      </c>
      <c r="O174" s="116">
        <f t="shared" si="21"/>
        <v>3.2547792384985623E-6</v>
      </c>
      <c r="P174" s="115">
        <v>0.95400000000000007</v>
      </c>
      <c r="Q174" s="115">
        <v>0.94400000000000006</v>
      </c>
      <c r="R174" s="115">
        <f t="shared" si="22"/>
        <v>1.8980000000000001</v>
      </c>
      <c r="S174" s="118">
        <f t="shared" si="23"/>
        <v>0.58904109589041087</v>
      </c>
    </row>
    <row r="175" spans="2:19" ht="16.5" x14ac:dyDescent="0.3">
      <c r="B175" s="112" t="s">
        <v>470</v>
      </c>
      <c r="C175" s="113" t="s">
        <v>324</v>
      </c>
      <c r="D175" s="114">
        <v>0.01</v>
      </c>
      <c r="E175" s="115">
        <v>0.01</v>
      </c>
      <c r="F175" s="115">
        <f t="shared" si="16"/>
        <v>0.02</v>
      </c>
      <c r="G175" s="116">
        <f t="shared" si="17"/>
        <v>2.2862898559193857E-7</v>
      </c>
      <c r="H175" s="114">
        <v>0</v>
      </c>
      <c r="I175" s="115">
        <v>0</v>
      </c>
      <c r="J175" s="115">
        <f t="shared" si="18"/>
        <v>0</v>
      </c>
      <c r="K175" s="117" t="str">
        <f t="shared" si="19"/>
        <v/>
      </c>
      <c r="L175" s="114">
        <v>0.01</v>
      </c>
      <c r="M175" s="115">
        <v>0.01</v>
      </c>
      <c r="N175" s="115">
        <f t="shared" si="20"/>
        <v>0.02</v>
      </c>
      <c r="O175" s="116">
        <f t="shared" si="21"/>
        <v>2.158341670091885E-8</v>
      </c>
      <c r="P175" s="115">
        <v>8.5000000000000006E-2</v>
      </c>
      <c r="Q175" s="115">
        <v>8.5000000000000006E-2</v>
      </c>
      <c r="R175" s="115">
        <f t="shared" si="22"/>
        <v>0.17</v>
      </c>
      <c r="S175" s="118">
        <f t="shared" si="23"/>
        <v>-0.88235294117647056</v>
      </c>
    </row>
    <row r="176" spans="2:19" ht="16.5" x14ac:dyDescent="0.3">
      <c r="B176" s="112" t="s">
        <v>430</v>
      </c>
      <c r="C176" s="113" t="s">
        <v>60</v>
      </c>
      <c r="D176" s="114">
        <v>8.0000000000000002E-3</v>
      </c>
      <c r="E176" s="115">
        <v>0</v>
      </c>
      <c r="F176" s="115">
        <f t="shared" si="16"/>
        <v>8.0000000000000002E-3</v>
      </c>
      <c r="G176" s="116">
        <f t="shared" si="17"/>
        <v>9.1451594236775421E-8</v>
      </c>
      <c r="H176" s="114">
        <v>0.23</v>
      </c>
      <c r="I176" s="115">
        <v>0.125</v>
      </c>
      <c r="J176" s="115">
        <f t="shared" si="18"/>
        <v>0.35499999999999998</v>
      </c>
      <c r="K176" s="117">
        <f t="shared" si="19"/>
        <v>-0.9774647887323944</v>
      </c>
      <c r="L176" s="114">
        <v>0.185</v>
      </c>
      <c r="M176" s="115">
        <v>0.627</v>
      </c>
      <c r="N176" s="115">
        <f t="shared" si="20"/>
        <v>0.81200000000000006</v>
      </c>
      <c r="O176" s="116">
        <f t="shared" si="21"/>
        <v>8.7628671805730535E-7</v>
      </c>
      <c r="P176" s="115">
        <v>0.78800000000000003</v>
      </c>
      <c r="Q176" s="115">
        <v>0.94300000000000006</v>
      </c>
      <c r="R176" s="115">
        <f t="shared" si="22"/>
        <v>1.7310000000000001</v>
      </c>
      <c r="S176" s="118">
        <f t="shared" si="23"/>
        <v>-0.53090699017908727</v>
      </c>
    </row>
    <row r="177" spans="2:19" ht="16.5" x14ac:dyDescent="0.3">
      <c r="B177" s="112" t="s">
        <v>194</v>
      </c>
      <c r="C177" s="113" t="s">
        <v>194</v>
      </c>
      <c r="D177" s="114">
        <v>6.0000000000000001E-3</v>
      </c>
      <c r="E177" s="115">
        <v>1.5940000000000001</v>
      </c>
      <c r="F177" s="115">
        <f t="shared" si="16"/>
        <v>1.6</v>
      </c>
      <c r="G177" s="116">
        <f t="shared" si="17"/>
        <v>1.8290318847355087E-5</v>
      </c>
      <c r="H177" s="114">
        <v>5.6000000000000001E-2</v>
      </c>
      <c r="I177" s="115">
        <v>5.6000000000000001E-2</v>
      </c>
      <c r="J177" s="115">
        <f t="shared" si="18"/>
        <v>0.112</v>
      </c>
      <c r="K177" s="117">
        <f t="shared" si="19"/>
        <v>13.285714285714286</v>
      </c>
      <c r="L177" s="114">
        <v>1.47</v>
      </c>
      <c r="M177" s="115">
        <v>3.798</v>
      </c>
      <c r="N177" s="115">
        <f t="shared" si="20"/>
        <v>5.2679999999999998</v>
      </c>
      <c r="O177" s="116">
        <f t="shared" si="21"/>
        <v>5.685071959022025E-6</v>
      </c>
      <c r="P177" s="115">
        <v>0.999</v>
      </c>
      <c r="Q177" s="115">
        <v>1.734</v>
      </c>
      <c r="R177" s="115">
        <f t="shared" si="22"/>
        <v>2.7330000000000001</v>
      </c>
      <c r="S177" s="118">
        <f t="shared" si="23"/>
        <v>0.92755214050493939</v>
      </c>
    </row>
    <row r="178" spans="2:19" ht="16.5" x14ac:dyDescent="0.3">
      <c r="B178" s="112" t="s">
        <v>506</v>
      </c>
      <c r="C178" s="113" t="s">
        <v>394</v>
      </c>
      <c r="D178" s="114">
        <v>0</v>
      </c>
      <c r="E178" s="115">
        <v>0</v>
      </c>
      <c r="F178" s="115">
        <f t="shared" si="16"/>
        <v>0</v>
      </c>
      <c r="G178" s="116">
        <f t="shared" si="17"/>
        <v>0</v>
      </c>
      <c r="H178" s="114">
        <v>0</v>
      </c>
      <c r="I178" s="115">
        <v>0</v>
      </c>
      <c r="J178" s="115">
        <f t="shared" si="18"/>
        <v>0</v>
      </c>
      <c r="K178" s="117" t="str">
        <f t="shared" si="19"/>
        <v/>
      </c>
      <c r="L178" s="114">
        <v>0.02</v>
      </c>
      <c r="M178" s="115">
        <v>0</v>
      </c>
      <c r="N178" s="115">
        <f t="shared" si="20"/>
        <v>0.02</v>
      </c>
      <c r="O178" s="116">
        <f t="shared" si="21"/>
        <v>2.158341670091885E-8</v>
      </c>
      <c r="P178" s="115">
        <v>0</v>
      </c>
      <c r="Q178" s="115">
        <v>0</v>
      </c>
      <c r="R178" s="115">
        <f t="shared" si="22"/>
        <v>0</v>
      </c>
      <c r="S178" s="118" t="str">
        <f t="shared" si="23"/>
        <v/>
      </c>
    </row>
    <row r="179" spans="2:19" ht="16.5" x14ac:dyDescent="0.3">
      <c r="B179" s="112" t="s">
        <v>261</v>
      </c>
      <c r="C179" s="113" t="s">
        <v>261</v>
      </c>
      <c r="D179" s="114">
        <v>0</v>
      </c>
      <c r="E179" s="115">
        <v>0</v>
      </c>
      <c r="F179" s="115">
        <f t="shared" si="16"/>
        <v>0</v>
      </c>
      <c r="G179" s="116">
        <f t="shared" si="17"/>
        <v>0</v>
      </c>
      <c r="H179" s="114">
        <v>0</v>
      </c>
      <c r="I179" s="115">
        <v>0</v>
      </c>
      <c r="J179" s="115">
        <f t="shared" si="18"/>
        <v>0</v>
      </c>
      <c r="K179" s="117" t="str">
        <f t="shared" si="19"/>
        <v/>
      </c>
      <c r="L179" s="114">
        <v>4.0000000000000001E-3</v>
      </c>
      <c r="M179" s="115">
        <v>4.0000000000000001E-3</v>
      </c>
      <c r="N179" s="115">
        <f t="shared" si="20"/>
        <v>8.0000000000000002E-3</v>
      </c>
      <c r="O179" s="116">
        <f t="shared" si="21"/>
        <v>8.6333666803675395E-9</v>
      </c>
      <c r="P179" s="115">
        <v>6.0000000000000001E-3</v>
      </c>
      <c r="Q179" s="115">
        <v>4.0000000000000001E-3</v>
      </c>
      <c r="R179" s="115">
        <f t="shared" si="22"/>
        <v>0.01</v>
      </c>
      <c r="S179" s="118">
        <f t="shared" si="23"/>
        <v>-0.19999999999999996</v>
      </c>
    </row>
    <row r="180" spans="2:19" ht="16.5" x14ac:dyDescent="0.3">
      <c r="B180" s="112" t="s">
        <v>531</v>
      </c>
      <c r="C180" s="113" t="s">
        <v>304</v>
      </c>
      <c r="D180" s="114">
        <v>0</v>
      </c>
      <c r="E180" s="115">
        <v>0</v>
      </c>
      <c r="F180" s="115">
        <f t="shared" si="16"/>
        <v>0</v>
      </c>
      <c r="G180" s="116">
        <f t="shared" si="17"/>
        <v>0</v>
      </c>
      <c r="H180" s="114">
        <v>0</v>
      </c>
      <c r="I180" s="115">
        <v>0</v>
      </c>
      <c r="J180" s="115">
        <f t="shared" si="18"/>
        <v>0</v>
      </c>
      <c r="K180" s="117" t="str">
        <f t="shared" si="19"/>
        <v/>
      </c>
      <c r="L180" s="114">
        <v>0.18</v>
      </c>
      <c r="M180" s="115">
        <v>0.17</v>
      </c>
      <c r="N180" s="115">
        <f t="shared" si="20"/>
        <v>0.35</v>
      </c>
      <c r="O180" s="116">
        <f t="shared" si="21"/>
        <v>3.7770979226607983E-7</v>
      </c>
      <c r="P180" s="115">
        <v>0</v>
      </c>
      <c r="Q180" s="115">
        <v>0</v>
      </c>
      <c r="R180" s="115">
        <f t="shared" si="22"/>
        <v>0</v>
      </c>
      <c r="S180" s="118" t="str">
        <f t="shared" si="23"/>
        <v/>
      </c>
    </row>
    <row r="181" spans="2:19" ht="16.5" x14ac:dyDescent="0.3">
      <c r="B181" s="112" t="s">
        <v>473</v>
      </c>
      <c r="C181" s="113" t="s">
        <v>225</v>
      </c>
      <c r="D181" s="114">
        <v>0</v>
      </c>
      <c r="E181" s="115">
        <v>0</v>
      </c>
      <c r="F181" s="115">
        <f t="shared" si="16"/>
        <v>0</v>
      </c>
      <c r="G181" s="116">
        <f t="shared" si="17"/>
        <v>0</v>
      </c>
      <c r="H181" s="114">
        <v>0</v>
      </c>
      <c r="I181" s="115">
        <v>0</v>
      </c>
      <c r="J181" s="115">
        <f t="shared" si="18"/>
        <v>0</v>
      </c>
      <c r="K181" s="117" t="str">
        <f t="shared" si="19"/>
        <v/>
      </c>
      <c r="L181" s="114">
        <v>0.3</v>
      </c>
      <c r="M181" s="115">
        <v>0.3</v>
      </c>
      <c r="N181" s="115">
        <f t="shared" si="20"/>
        <v>0.6</v>
      </c>
      <c r="O181" s="116">
        <f t="shared" si="21"/>
        <v>6.4750250102756543E-7</v>
      </c>
      <c r="P181" s="115">
        <v>0</v>
      </c>
      <c r="Q181" s="115">
        <v>0</v>
      </c>
      <c r="R181" s="115">
        <f t="shared" si="22"/>
        <v>0</v>
      </c>
      <c r="S181" s="118" t="str">
        <f t="shared" si="23"/>
        <v/>
      </c>
    </row>
    <row r="182" spans="2:19" ht="16.5" x14ac:dyDescent="0.3">
      <c r="B182" s="112" t="s">
        <v>433</v>
      </c>
      <c r="C182" s="113" t="s">
        <v>178</v>
      </c>
      <c r="D182" s="114">
        <v>0</v>
      </c>
      <c r="E182" s="115">
        <v>0</v>
      </c>
      <c r="F182" s="115">
        <f t="shared" si="16"/>
        <v>0</v>
      </c>
      <c r="G182" s="116">
        <f t="shared" si="17"/>
        <v>0</v>
      </c>
      <c r="H182" s="114">
        <v>8.0000000000000002E-3</v>
      </c>
      <c r="I182" s="115">
        <v>8.0000000000000002E-3</v>
      </c>
      <c r="J182" s="115">
        <f t="shared" si="18"/>
        <v>1.6E-2</v>
      </c>
      <c r="K182" s="117">
        <f t="shared" si="19"/>
        <v>-1</v>
      </c>
      <c r="L182" s="114">
        <v>0.127</v>
      </c>
      <c r="M182" s="115">
        <v>0.52700000000000002</v>
      </c>
      <c r="N182" s="115">
        <f t="shared" si="20"/>
        <v>0.65400000000000003</v>
      </c>
      <c r="O182" s="116">
        <f t="shared" si="21"/>
        <v>7.0577772612004635E-7</v>
      </c>
      <c r="P182" s="115">
        <v>9.8000000000000004E-2</v>
      </c>
      <c r="Q182" s="115">
        <v>7.4999999999999997E-2</v>
      </c>
      <c r="R182" s="115">
        <f t="shared" si="22"/>
        <v>0.17299999999999999</v>
      </c>
      <c r="S182" s="118">
        <f t="shared" si="23"/>
        <v>2.7803468208092488</v>
      </c>
    </row>
    <row r="183" spans="2:19" ht="16.5" x14ac:dyDescent="0.3">
      <c r="B183" s="112" t="s">
        <v>526</v>
      </c>
      <c r="C183" s="113" t="s">
        <v>350</v>
      </c>
      <c r="D183" s="114">
        <v>0</v>
      </c>
      <c r="E183" s="115">
        <v>0</v>
      </c>
      <c r="F183" s="115">
        <f t="shared" si="16"/>
        <v>0</v>
      </c>
      <c r="G183" s="116">
        <f t="shared" si="17"/>
        <v>0</v>
      </c>
      <c r="H183" s="114">
        <v>0</v>
      </c>
      <c r="I183" s="115">
        <v>0</v>
      </c>
      <c r="J183" s="115">
        <f t="shared" si="18"/>
        <v>0</v>
      </c>
      <c r="K183" s="117" t="str">
        <f t="shared" si="19"/>
        <v/>
      </c>
      <c r="L183" s="114">
        <v>0.01</v>
      </c>
      <c r="M183" s="115">
        <v>4.4999999999999998E-2</v>
      </c>
      <c r="N183" s="115">
        <f t="shared" si="20"/>
        <v>5.5E-2</v>
      </c>
      <c r="O183" s="116">
        <f t="shared" si="21"/>
        <v>5.9354395927526832E-8</v>
      </c>
      <c r="P183" s="115">
        <v>0.05</v>
      </c>
      <c r="Q183" s="115">
        <v>0.10200000000000001</v>
      </c>
      <c r="R183" s="115">
        <f t="shared" si="22"/>
        <v>0.15200000000000002</v>
      </c>
      <c r="S183" s="118">
        <f t="shared" si="23"/>
        <v>-0.63815789473684215</v>
      </c>
    </row>
    <row r="184" spans="2:19" ht="16.5" x14ac:dyDescent="0.3">
      <c r="B184" s="112" t="s">
        <v>484</v>
      </c>
      <c r="C184" s="113" t="s">
        <v>233</v>
      </c>
      <c r="D184" s="114">
        <v>0</v>
      </c>
      <c r="E184" s="115">
        <v>0</v>
      </c>
      <c r="F184" s="115">
        <f t="shared" si="16"/>
        <v>0</v>
      </c>
      <c r="G184" s="116">
        <f t="shared" si="17"/>
        <v>0</v>
      </c>
      <c r="H184" s="114">
        <v>0</v>
      </c>
      <c r="I184" s="115">
        <v>0</v>
      </c>
      <c r="J184" s="115">
        <f t="shared" si="18"/>
        <v>0</v>
      </c>
      <c r="K184" s="117" t="str">
        <f t="shared" si="19"/>
        <v/>
      </c>
      <c r="L184" s="114">
        <v>0</v>
      </c>
      <c r="M184" s="115">
        <v>0</v>
      </c>
      <c r="N184" s="115">
        <f t="shared" si="20"/>
        <v>0</v>
      </c>
      <c r="O184" s="116">
        <f t="shared" si="21"/>
        <v>0</v>
      </c>
      <c r="P184" s="115">
        <v>0.05</v>
      </c>
      <c r="Q184" s="115">
        <v>0.05</v>
      </c>
      <c r="R184" s="115">
        <f t="shared" si="22"/>
        <v>0.1</v>
      </c>
      <c r="S184" s="118">
        <f t="shared" si="23"/>
        <v>-1</v>
      </c>
    </row>
    <row r="185" spans="2:19" ht="16.5" x14ac:dyDescent="0.3">
      <c r="B185" s="112" t="s">
        <v>500</v>
      </c>
      <c r="C185" s="113" t="s">
        <v>284</v>
      </c>
      <c r="D185" s="114">
        <v>0</v>
      </c>
      <c r="E185" s="115">
        <v>0</v>
      </c>
      <c r="F185" s="115">
        <f t="shared" si="16"/>
        <v>0</v>
      </c>
      <c r="G185" s="116">
        <f t="shared" si="17"/>
        <v>0</v>
      </c>
      <c r="H185" s="114">
        <v>0</v>
      </c>
      <c r="I185" s="115">
        <v>0</v>
      </c>
      <c r="J185" s="115">
        <f t="shared" si="18"/>
        <v>0</v>
      </c>
      <c r="K185" s="117" t="str">
        <f t="shared" si="19"/>
        <v/>
      </c>
      <c r="L185" s="114">
        <v>0.35899999999999999</v>
      </c>
      <c r="M185" s="115">
        <v>0.11700000000000001</v>
      </c>
      <c r="N185" s="115">
        <f t="shared" si="20"/>
        <v>0.47599999999999998</v>
      </c>
      <c r="O185" s="116">
        <f t="shared" si="21"/>
        <v>5.1368531748186862E-7</v>
      </c>
      <c r="P185" s="115">
        <v>0.21300000000000002</v>
      </c>
      <c r="Q185" s="115">
        <v>0.157</v>
      </c>
      <c r="R185" s="115">
        <f t="shared" si="22"/>
        <v>0.37</v>
      </c>
      <c r="S185" s="118">
        <f t="shared" si="23"/>
        <v>0.28648648648648645</v>
      </c>
    </row>
    <row r="186" spans="2:19" ht="16.5" x14ac:dyDescent="0.3">
      <c r="B186" s="112" t="s">
        <v>492</v>
      </c>
      <c r="C186" s="113" t="s">
        <v>262</v>
      </c>
      <c r="D186" s="114">
        <v>0</v>
      </c>
      <c r="E186" s="115">
        <v>0</v>
      </c>
      <c r="F186" s="115">
        <f t="shared" si="16"/>
        <v>0</v>
      </c>
      <c r="G186" s="116">
        <f t="shared" si="17"/>
        <v>0</v>
      </c>
      <c r="H186" s="114">
        <v>0</v>
      </c>
      <c r="I186" s="115">
        <v>0</v>
      </c>
      <c r="J186" s="115">
        <f t="shared" si="18"/>
        <v>0</v>
      </c>
      <c r="K186" s="117" t="str">
        <f t="shared" si="19"/>
        <v/>
      </c>
      <c r="L186" s="114">
        <v>0</v>
      </c>
      <c r="M186" s="115">
        <v>0</v>
      </c>
      <c r="N186" s="115">
        <f t="shared" si="20"/>
        <v>0</v>
      </c>
      <c r="O186" s="116">
        <f t="shared" si="21"/>
        <v>0</v>
      </c>
      <c r="P186" s="115">
        <v>0.02</v>
      </c>
      <c r="Q186" s="115">
        <v>0.06</v>
      </c>
      <c r="R186" s="115">
        <f t="shared" si="22"/>
        <v>0.08</v>
      </c>
      <c r="S186" s="118">
        <f t="shared" si="23"/>
        <v>-1</v>
      </c>
    </row>
    <row r="187" spans="2:19" ht="16.5" x14ac:dyDescent="0.3">
      <c r="B187" s="112" t="s">
        <v>492</v>
      </c>
      <c r="C187" s="113" t="s">
        <v>249</v>
      </c>
      <c r="D187" s="114">
        <v>0</v>
      </c>
      <c r="E187" s="115">
        <v>0</v>
      </c>
      <c r="F187" s="115">
        <f t="shared" si="16"/>
        <v>0</v>
      </c>
      <c r="G187" s="116">
        <f t="shared" si="17"/>
        <v>0</v>
      </c>
      <c r="H187" s="114">
        <v>0</v>
      </c>
      <c r="I187" s="115">
        <v>0</v>
      </c>
      <c r="J187" s="115">
        <f t="shared" si="18"/>
        <v>0</v>
      </c>
      <c r="K187" s="117" t="str">
        <f t="shared" si="19"/>
        <v/>
      </c>
      <c r="L187" s="114">
        <v>0.43500000000000005</v>
      </c>
      <c r="M187" s="115">
        <v>0</v>
      </c>
      <c r="N187" s="115">
        <f t="shared" si="20"/>
        <v>0.43500000000000005</v>
      </c>
      <c r="O187" s="116">
        <f t="shared" si="21"/>
        <v>4.6943931324498501E-7</v>
      </c>
      <c r="P187" s="115">
        <v>0.80500000000000005</v>
      </c>
      <c r="Q187" s="115">
        <v>0</v>
      </c>
      <c r="R187" s="115">
        <f t="shared" si="22"/>
        <v>0.80500000000000005</v>
      </c>
      <c r="S187" s="118">
        <f t="shared" si="23"/>
        <v>-0.45962732919254656</v>
      </c>
    </row>
    <row r="188" spans="2:19" ht="16.5" x14ac:dyDescent="0.3">
      <c r="B188" s="112" t="s">
        <v>452</v>
      </c>
      <c r="C188" s="113" t="s">
        <v>275</v>
      </c>
      <c r="D188" s="114">
        <v>0</v>
      </c>
      <c r="E188" s="115">
        <v>0</v>
      </c>
      <c r="F188" s="115">
        <f t="shared" si="16"/>
        <v>0</v>
      </c>
      <c r="G188" s="116">
        <f t="shared" si="17"/>
        <v>0</v>
      </c>
      <c r="H188" s="114">
        <v>0</v>
      </c>
      <c r="I188" s="115">
        <v>0</v>
      </c>
      <c r="J188" s="115">
        <f t="shared" si="18"/>
        <v>0</v>
      </c>
      <c r="K188" s="117" t="str">
        <f t="shared" si="19"/>
        <v/>
      </c>
      <c r="L188" s="114">
        <v>0.22000000000000003</v>
      </c>
      <c r="M188" s="115">
        <v>0.21000000000000002</v>
      </c>
      <c r="N188" s="115">
        <f t="shared" si="20"/>
        <v>0.43000000000000005</v>
      </c>
      <c r="O188" s="116">
        <f t="shared" si="21"/>
        <v>4.640434590697553E-7</v>
      </c>
      <c r="P188" s="115">
        <v>0.46</v>
      </c>
      <c r="Q188" s="115">
        <v>0.41000000000000003</v>
      </c>
      <c r="R188" s="115">
        <f t="shared" si="22"/>
        <v>0.87000000000000011</v>
      </c>
      <c r="S188" s="118">
        <f t="shared" si="23"/>
        <v>-0.50574712643678166</v>
      </c>
    </row>
    <row r="189" spans="2:19" ht="16.5" x14ac:dyDescent="0.3">
      <c r="B189" s="112" t="s">
        <v>539</v>
      </c>
      <c r="C189" s="113" t="s">
        <v>101</v>
      </c>
      <c r="D189" s="114">
        <v>0</v>
      </c>
      <c r="E189" s="115">
        <v>0</v>
      </c>
      <c r="F189" s="115">
        <f t="shared" si="16"/>
        <v>0</v>
      </c>
      <c r="G189" s="116">
        <f t="shared" si="17"/>
        <v>0</v>
      </c>
      <c r="H189" s="114">
        <v>0</v>
      </c>
      <c r="I189" s="115">
        <v>0</v>
      </c>
      <c r="J189" s="115">
        <f t="shared" si="18"/>
        <v>0</v>
      </c>
      <c r="K189" s="117" t="str">
        <f t="shared" si="19"/>
        <v/>
      </c>
      <c r="L189" s="114">
        <v>4.5</v>
      </c>
      <c r="M189" s="115">
        <v>5</v>
      </c>
      <c r="N189" s="115">
        <f t="shared" si="20"/>
        <v>9.5</v>
      </c>
      <c r="O189" s="116">
        <f t="shared" si="21"/>
        <v>1.0252122932936454E-5</v>
      </c>
      <c r="P189" s="115">
        <v>0</v>
      </c>
      <c r="Q189" s="115">
        <v>0</v>
      </c>
      <c r="R189" s="115">
        <f t="shared" si="22"/>
        <v>0</v>
      </c>
      <c r="S189" s="118" t="str">
        <f t="shared" si="23"/>
        <v/>
      </c>
    </row>
    <row r="190" spans="2:19" ht="16.5" x14ac:dyDescent="0.3">
      <c r="B190" s="112" t="s">
        <v>520</v>
      </c>
      <c r="C190" s="113" t="s">
        <v>336</v>
      </c>
      <c r="D190" s="114">
        <v>0</v>
      </c>
      <c r="E190" s="115">
        <v>0</v>
      </c>
      <c r="F190" s="115">
        <f t="shared" si="16"/>
        <v>0</v>
      </c>
      <c r="G190" s="116">
        <f t="shared" si="17"/>
        <v>0</v>
      </c>
      <c r="H190" s="114">
        <v>0</v>
      </c>
      <c r="I190" s="115">
        <v>0</v>
      </c>
      <c r="J190" s="115">
        <f t="shared" si="18"/>
        <v>0</v>
      </c>
      <c r="K190" s="117" t="str">
        <f t="shared" si="19"/>
        <v/>
      </c>
      <c r="L190" s="114">
        <v>0</v>
      </c>
      <c r="M190" s="115">
        <v>0</v>
      </c>
      <c r="N190" s="115">
        <f t="shared" si="20"/>
        <v>0</v>
      </c>
      <c r="O190" s="116">
        <f t="shared" si="21"/>
        <v>0</v>
      </c>
      <c r="P190" s="115">
        <v>0</v>
      </c>
      <c r="Q190" s="115">
        <v>8.9999999999999993E-3</v>
      </c>
      <c r="R190" s="115">
        <f t="shared" si="22"/>
        <v>8.9999999999999993E-3</v>
      </c>
      <c r="S190" s="118">
        <f t="shared" si="23"/>
        <v>-1</v>
      </c>
    </row>
    <row r="191" spans="2:19" ht="16.5" x14ac:dyDescent="0.3">
      <c r="B191" s="112" t="s">
        <v>227</v>
      </c>
      <c r="C191" s="113" t="s">
        <v>227</v>
      </c>
      <c r="D191" s="114">
        <v>0</v>
      </c>
      <c r="E191" s="115">
        <v>0</v>
      </c>
      <c r="F191" s="115">
        <f t="shared" si="16"/>
        <v>0</v>
      </c>
      <c r="G191" s="116">
        <f t="shared" si="17"/>
        <v>0</v>
      </c>
      <c r="H191" s="114">
        <v>0</v>
      </c>
      <c r="I191" s="115">
        <v>0</v>
      </c>
      <c r="J191" s="115">
        <f t="shared" si="18"/>
        <v>0</v>
      </c>
      <c r="K191" s="117" t="str">
        <f t="shared" si="19"/>
        <v/>
      </c>
      <c r="L191" s="114">
        <v>0.06</v>
      </c>
      <c r="M191" s="115">
        <v>0.08</v>
      </c>
      <c r="N191" s="115">
        <f t="shared" si="20"/>
        <v>0.14000000000000001</v>
      </c>
      <c r="O191" s="116">
        <f t="shared" si="21"/>
        <v>1.5108391690643194E-7</v>
      </c>
      <c r="P191" s="115">
        <v>0</v>
      </c>
      <c r="Q191" s="115">
        <v>0</v>
      </c>
      <c r="R191" s="115">
        <f t="shared" si="22"/>
        <v>0</v>
      </c>
      <c r="S191" s="118" t="str">
        <f t="shared" si="23"/>
        <v/>
      </c>
    </row>
    <row r="192" spans="2:19" ht="16.5" x14ac:dyDescent="0.3">
      <c r="B192" s="112" t="s">
        <v>227</v>
      </c>
      <c r="C192" s="113" t="s">
        <v>377</v>
      </c>
      <c r="D192" s="114">
        <v>0</v>
      </c>
      <c r="E192" s="115">
        <v>0</v>
      </c>
      <c r="F192" s="115">
        <f t="shared" si="16"/>
        <v>0</v>
      </c>
      <c r="G192" s="116">
        <f t="shared" si="17"/>
        <v>0</v>
      </c>
      <c r="H192" s="114">
        <v>0</v>
      </c>
      <c r="I192" s="115">
        <v>0</v>
      </c>
      <c r="J192" s="115">
        <f t="shared" si="18"/>
        <v>0</v>
      </c>
      <c r="K192" s="117" t="str">
        <f t="shared" si="19"/>
        <v/>
      </c>
      <c r="L192" s="114">
        <v>4.0000000000000001E-3</v>
      </c>
      <c r="M192" s="115">
        <v>0</v>
      </c>
      <c r="N192" s="115">
        <f t="shared" si="20"/>
        <v>4.0000000000000001E-3</v>
      </c>
      <c r="O192" s="116">
        <f t="shared" si="21"/>
        <v>4.3166833401837698E-9</v>
      </c>
      <c r="P192" s="115">
        <v>0</v>
      </c>
      <c r="Q192" s="115">
        <v>0</v>
      </c>
      <c r="R192" s="115">
        <f t="shared" si="22"/>
        <v>0</v>
      </c>
      <c r="S192" s="118" t="str">
        <f t="shared" si="23"/>
        <v/>
      </c>
    </row>
    <row r="193" spans="2:19" ht="16.5" x14ac:dyDescent="0.3">
      <c r="B193" s="112" t="s">
        <v>413</v>
      </c>
      <c r="C193" s="113" t="s">
        <v>298</v>
      </c>
      <c r="D193" s="114">
        <v>0</v>
      </c>
      <c r="E193" s="115">
        <v>0</v>
      </c>
      <c r="F193" s="115">
        <f t="shared" si="16"/>
        <v>0</v>
      </c>
      <c r="G193" s="116">
        <f t="shared" si="17"/>
        <v>0</v>
      </c>
      <c r="H193" s="114">
        <v>0</v>
      </c>
      <c r="I193" s="115">
        <v>0</v>
      </c>
      <c r="J193" s="115">
        <f t="shared" si="18"/>
        <v>0</v>
      </c>
      <c r="K193" s="117" t="str">
        <f t="shared" si="19"/>
        <v/>
      </c>
      <c r="L193" s="114">
        <v>0.03</v>
      </c>
      <c r="M193" s="115">
        <v>0</v>
      </c>
      <c r="N193" s="115">
        <f t="shared" si="20"/>
        <v>0.03</v>
      </c>
      <c r="O193" s="116">
        <f t="shared" si="21"/>
        <v>3.2375125051378273E-8</v>
      </c>
      <c r="P193" s="115">
        <v>0</v>
      </c>
      <c r="Q193" s="115">
        <v>0</v>
      </c>
      <c r="R193" s="115">
        <f t="shared" si="22"/>
        <v>0</v>
      </c>
      <c r="S193" s="118" t="str">
        <f t="shared" si="23"/>
        <v/>
      </c>
    </row>
    <row r="194" spans="2:19" ht="16.5" x14ac:dyDescent="0.3">
      <c r="B194" s="112" t="s">
        <v>502</v>
      </c>
      <c r="C194" s="113" t="s">
        <v>299</v>
      </c>
      <c r="D194" s="114">
        <v>0</v>
      </c>
      <c r="E194" s="115">
        <v>0</v>
      </c>
      <c r="F194" s="115">
        <f t="shared" si="16"/>
        <v>0</v>
      </c>
      <c r="G194" s="116">
        <f t="shared" si="17"/>
        <v>0</v>
      </c>
      <c r="H194" s="114">
        <v>0</v>
      </c>
      <c r="I194" s="115">
        <v>0</v>
      </c>
      <c r="J194" s="115">
        <f t="shared" si="18"/>
        <v>0</v>
      </c>
      <c r="K194" s="117" t="str">
        <f t="shared" si="19"/>
        <v/>
      </c>
      <c r="L194" s="114">
        <v>0.1</v>
      </c>
      <c r="M194" s="115">
        <v>0.1</v>
      </c>
      <c r="N194" s="115">
        <f t="shared" si="20"/>
        <v>0.2</v>
      </c>
      <c r="O194" s="116">
        <f t="shared" si="21"/>
        <v>2.158341670091885E-7</v>
      </c>
      <c r="P194" s="115">
        <v>0</v>
      </c>
      <c r="Q194" s="115">
        <v>0</v>
      </c>
      <c r="R194" s="115">
        <f t="shared" si="22"/>
        <v>0</v>
      </c>
      <c r="S194" s="118" t="str">
        <f t="shared" si="23"/>
        <v/>
      </c>
    </row>
    <row r="195" spans="2:19" ht="16.5" x14ac:dyDescent="0.3">
      <c r="B195" s="112" t="s">
        <v>490</v>
      </c>
      <c r="C195" s="113" t="s">
        <v>245</v>
      </c>
      <c r="D195" s="114">
        <v>0</v>
      </c>
      <c r="E195" s="115">
        <v>0</v>
      </c>
      <c r="F195" s="115">
        <f t="shared" si="16"/>
        <v>0</v>
      </c>
      <c r="G195" s="116">
        <f t="shared" si="17"/>
        <v>0</v>
      </c>
      <c r="H195" s="114">
        <v>11.978</v>
      </c>
      <c r="I195" s="115">
        <v>12.865</v>
      </c>
      <c r="J195" s="115">
        <f t="shared" si="18"/>
        <v>24.843</v>
      </c>
      <c r="K195" s="117">
        <f t="shared" si="19"/>
        <v>-1</v>
      </c>
      <c r="L195" s="114">
        <v>25.561</v>
      </c>
      <c r="M195" s="115">
        <v>28.647000000000002</v>
      </c>
      <c r="N195" s="115">
        <f t="shared" si="20"/>
        <v>54.207999999999998</v>
      </c>
      <c r="O195" s="116">
        <f t="shared" si="21"/>
        <v>5.8499692626170444E-5</v>
      </c>
      <c r="P195" s="115">
        <v>135.33099999999999</v>
      </c>
      <c r="Q195" s="115">
        <v>136.18199999999999</v>
      </c>
      <c r="R195" s="115">
        <f t="shared" si="22"/>
        <v>271.51299999999998</v>
      </c>
      <c r="S195" s="118">
        <f t="shared" si="23"/>
        <v>-0.80034841793947253</v>
      </c>
    </row>
    <row r="196" spans="2:19" ht="16.5" x14ac:dyDescent="0.3">
      <c r="B196" s="112" t="s">
        <v>507</v>
      </c>
      <c r="C196" s="113" t="s">
        <v>313</v>
      </c>
      <c r="D196" s="114">
        <v>0</v>
      </c>
      <c r="E196" s="115">
        <v>0</v>
      </c>
      <c r="F196" s="115">
        <f t="shared" si="16"/>
        <v>0</v>
      </c>
      <c r="G196" s="116">
        <f t="shared" si="17"/>
        <v>0</v>
      </c>
      <c r="H196" s="114">
        <v>0</v>
      </c>
      <c r="I196" s="115">
        <v>0</v>
      </c>
      <c r="J196" s="115">
        <f t="shared" si="18"/>
        <v>0</v>
      </c>
      <c r="K196" s="117" t="str">
        <f t="shared" si="19"/>
        <v/>
      </c>
      <c r="L196" s="114">
        <v>0</v>
      </c>
      <c r="M196" s="115">
        <v>0.08</v>
      </c>
      <c r="N196" s="115">
        <f t="shared" si="20"/>
        <v>0.08</v>
      </c>
      <c r="O196" s="116">
        <f t="shared" si="21"/>
        <v>8.6333666803675399E-8</v>
      </c>
      <c r="P196" s="115">
        <v>0.19700000000000001</v>
      </c>
      <c r="Q196" s="115">
        <v>0.16</v>
      </c>
      <c r="R196" s="115">
        <f t="shared" si="22"/>
        <v>0.35699999999999998</v>
      </c>
      <c r="S196" s="118">
        <f t="shared" si="23"/>
        <v>-0.77591036414565828</v>
      </c>
    </row>
    <row r="197" spans="2:19" ht="16.5" x14ac:dyDescent="0.3">
      <c r="B197" s="112" t="s">
        <v>148</v>
      </c>
      <c r="C197" s="113" t="s">
        <v>240</v>
      </c>
      <c r="D197" s="114">
        <v>0</v>
      </c>
      <c r="E197" s="115">
        <v>0</v>
      </c>
      <c r="F197" s="115">
        <f t="shared" si="16"/>
        <v>0</v>
      </c>
      <c r="G197" s="116">
        <f t="shared" si="17"/>
        <v>0</v>
      </c>
      <c r="H197" s="114">
        <v>0</v>
      </c>
      <c r="I197" s="115">
        <v>0</v>
      </c>
      <c r="J197" s="115">
        <f t="shared" si="18"/>
        <v>0</v>
      </c>
      <c r="K197" s="117" t="str">
        <f t="shared" si="19"/>
        <v/>
      </c>
      <c r="L197" s="114">
        <v>5.0000000000000001E-3</v>
      </c>
      <c r="M197" s="115">
        <v>5.0000000000000001E-3</v>
      </c>
      <c r="N197" s="115">
        <f t="shared" si="20"/>
        <v>0.01</v>
      </c>
      <c r="O197" s="116">
        <f t="shared" si="21"/>
        <v>1.0791708350459425E-8</v>
      </c>
      <c r="P197" s="115">
        <v>0</v>
      </c>
      <c r="Q197" s="115">
        <v>0</v>
      </c>
      <c r="R197" s="115">
        <f t="shared" si="22"/>
        <v>0</v>
      </c>
      <c r="S197" s="118" t="str">
        <f t="shared" si="23"/>
        <v/>
      </c>
    </row>
    <row r="198" spans="2:19" ht="16.5" x14ac:dyDescent="0.3">
      <c r="B198" s="112" t="s">
        <v>76</v>
      </c>
      <c r="C198" s="113" t="s">
        <v>370</v>
      </c>
      <c r="D198" s="114">
        <v>0</v>
      </c>
      <c r="E198" s="115">
        <v>0</v>
      </c>
      <c r="F198" s="115">
        <f t="shared" si="16"/>
        <v>0</v>
      </c>
      <c r="G198" s="116">
        <f t="shared" si="17"/>
        <v>0</v>
      </c>
      <c r="H198" s="114">
        <v>0</v>
      </c>
      <c r="I198" s="115">
        <v>0</v>
      </c>
      <c r="J198" s="115">
        <f t="shared" si="18"/>
        <v>0</v>
      </c>
      <c r="K198" s="117" t="str">
        <f t="shared" si="19"/>
        <v/>
      </c>
      <c r="L198" s="114">
        <v>0.1</v>
      </c>
      <c r="M198" s="115">
        <v>5.3999999999999999E-2</v>
      </c>
      <c r="N198" s="115">
        <f t="shared" si="20"/>
        <v>0.154</v>
      </c>
      <c r="O198" s="116">
        <f t="shared" si="21"/>
        <v>1.6619230859707513E-7</v>
      </c>
      <c r="P198" s="115">
        <v>0</v>
      </c>
      <c r="Q198" s="115">
        <v>0</v>
      </c>
      <c r="R198" s="115">
        <f t="shared" si="22"/>
        <v>0</v>
      </c>
      <c r="S198" s="118" t="str">
        <f t="shared" si="23"/>
        <v/>
      </c>
    </row>
    <row r="199" spans="2:19" ht="16.5" x14ac:dyDescent="0.3">
      <c r="B199" s="112" t="s">
        <v>76</v>
      </c>
      <c r="C199" s="113" t="s">
        <v>289</v>
      </c>
      <c r="D199" s="114">
        <v>0</v>
      </c>
      <c r="E199" s="115">
        <v>0</v>
      </c>
      <c r="F199" s="115">
        <f t="shared" ref="F199:F262" si="24">E199+D199</f>
        <v>0</v>
      </c>
      <c r="G199" s="116">
        <f t="shared" ref="G199:G262" si="25">F199/$F$7</f>
        <v>0</v>
      </c>
      <c r="H199" s="114">
        <v>0</v>
      </c>
      <c r="I199" s="115">
        <v>0</v>
      </c>
      <c r="J199" s="115">
        <f t="shared" ref="J199:J262" si="26">I199+H199</f>
        <v>0</v>
      </c>
      <c r="K199" s="117" t="str">
        <f t="shared" ref="K199:K262" si="27">IFERROR(F199/J199-1,"")</f>
        <v/>
      </c>
      <c r="L199" s="114">
        <v>0</v>
      </c>
      <c r="M199" s="115">
        <v>0</v>
      </c>
      <c r="N199" s="115">
        <f t="shared" ref="N199:N262" si="28">M199+L199</f>
        <v>0</v>
      </c>
      <c r="O199" s="116">
        <f t="shared" ref="O199:O262" si="29">N199/$N$7</f>
        <v>0</v>
      </c>
      <c r="P199" s="115">
        <v>0.61</v>
      </c>
      <c r="Q199" s="115">
        <v>0.99</v>
      </c>
      <c r="R199" s="115">
        <f t="shared" ref="R199:R262" si="30">Q199+P199</f>
        <v>1.6</v>
      </c>
      <c r="S199" s="118">
        <f t="shared" si="23"/>
        <v>-1</v>
      </c>
    </row>
    <row r="200" spans="2:19" ht="16.5" x14ac:dyDescent="0.3">
      <c r="B200" s="112" t="s">
        <v>76</v>
      </c>
      <c r="C200" s="113" t="s">
        <v>330</v>
      </c>
      <c r="D200" s="114">
        <v>0</v>
      </c>
      <c r="E200" s="115">
        <v>0</v>
      </c>
      <c r="F200" s="115">
        <f t="shared" si="24"/>
        <v>0</v>
      </c>
      <c r="G200" s="116">
        <f t="shared" si="25"/>
        <v>0</v>
      </c>
      <c r="H200" s="114">
        <v>0</v>
      </c>
      <c r="I200" s="115">
        <v>0</v>
      </c>
      <c r="J200" s="115">
        <f t="shared" si="26"/>
        <v>0</v>
      </c>
      <c r="K200" s="117" t="str">
        <f t="shared" si="27"/>
        <v/>
      </c>
      <c r="L200" s="114">
        <v>0</v>
      </c>
      <c r="M200" s="115">
        <v>0</v>
      </c>
      <c r="N200" s="115">
        <f t="shared" si="28"/>
        <v>0</v>
      </c>
      <c r="O200" s="116">
        <f t="shared" si="29"/>
        <v>0</v>
      </c>
      <c r="P200" s="115">
        <v>7.0000000000000007E-2</v>
      </c>
      <c r="Q200" s="115">
        <v>0.26400000000000001</v>
      </c>
      <c r="R200" s="115">
        <f t="shared" si="30"/>
        <v>0.33400000000000002</v>
      </c>
      <c r="S200" s="118">
        <f t="shared" ref="S200:S263" si="31">IFERROR(N200/R200-1,"")</f>
        <v>-1</v>
      </c>
    </row>
    <row r="201" spans="2:19" ht="16.5" x14ac:dyDescent="0.3">
      <c r="B201" s="112" t="s">
        <v>76</v>
      </c>
      <c r="C201" s="113" t="s">
        <v>253</v>
      </c>
      <c r="D201" s="114">
        <v>0</v>
      </c>
      <c r="E201" s="115">
        <v>0</v>
      </c>
      <c r="F201" s="115">
        <f t="shared" si="24"/>
        <v>0</v>
      </c>
      <c r="G201" s="116">
        <f t="shared" si="25"/>
        <v>0</v>
      </c>
      <c r="H201" s="114">
        <v>0</v>
      </c>
      <c r="I201" s="115">
        <v>0</v>
      </c>
      <c r="J201" s="115">
        <f t="shared" si="26"/>
        <v>0</v>
      </c>
      <c r="K201" s="117" t="str">
        <f t="shared" si="27"/>
        <v/>
      </c>
      <c r="L201" s="114">
        <v>0.02</v>
      </c>
      <c r="M201" s="115">
        <v>0.02</v>
      </c>
      <c r="N201" s="115">
        <f t="shared" si="28"/>
        <v>0.04</v>
      </c>
      <c r="O201" s="116">
        <f t="shared" si="29"/>
        <v>4.3166833401837699E-8</v>
      </c>
      <c r="P201" s="115">
        <v>0.41000000000000003</v>
      </c>
      <c r="Q201" s="115">
        <v>0.16200000000000001</v>
      </c>
      <c r="R201" s="115">
        <f t="shared" si="30"/>
        <v>0.57200000000000006</v>
      </c>
      <c r="S201" s="118">
        <f t="shared" si="31"/>
        <v>-0.93006993006993011</v>
      </c>
    </row>
    <row r="202" spans="2:19" ht="16.5" x14ac:dyDescent="0.3">
      <c r="B202" s="112" t="s">
        <v>294</v>
      </c>
      <c r="C202" s="113" t="s">
        <v>294</v>
      </c>
      <c r="D202" s="114">
        <v>0</v>
      </c>
      <c r="E202" s="115">
        <v>0</v>
      </c>
      <c r="F202" s="115">
        <f t="shared" si="24"/>
        <v>0</v>
      </c>
      <c r="G202" s="116">
        <f t="shared" si="25"/>
        <v>0</v>
      </c>
      <c r="H202" s="114">
        <v>0</v>
      </c>
      <c r="I202" s="115">
        <v>0</v>
      </c>
      <c r="J202" s="115">
        <f t="shared" si="26"/>
        <v>0</v>
      </c>
      <c r="K202" s="117" t="str">
        <f t="shared" si="27"/>
        <v/>
      </c>
      <c r="L202" s="114">
        <v>0.29499999999999998</v>
      </c>
      <c r="M202" s="115">
        <v>0.373</v>
      </c>
      <c r="N202" s="115">
        <f t="shared" si="28"/>
        <v>0.66799999999999993</v>
      </c>
      <c r="O202" s="116">
        <f t="shared" si="29"/>
        <v>7.208861178106895E-7</v>
      </c>
      <c r="P202" s="115">
        <v>0.36</v>
      </c>
      <c r="Q202" s="115">
        <v>0.41</v>
      </c>
      <c r="R202" s="115">
        <f t="shared" si="30"/>
        <v>0.77</v>
      </c>
      <c r="S202" s="118">
        <f t="shared" si="31"/>
        <v>-0.13246753246753262</v>
      </c>
    </row>
    <row r="203" spans="2:19" ht="16.5" x14ac:dyDescent="0.3">
      <c r="B203" s="112" t="s">
        <v>332</v>
      </c>
      <c r="C203" s="113" t="s">
        <v>332</v>
      </c>
      <c r="D203" s="114">
        <v>0</v>
      </c>
      <c r="E203" s="115">
        <v>0</v>
      </c>
      <c r="F203" s="115">
        <f t="shared" si="24"/>
        <v>0</v>
      </c>
      <c r="G203" s="116">
        <f t="shared" si="25"/>
        <v>0</v>
      </c>
      <c r="H203" s="114">
        <v>0</v>
      </c>
      <c r="I203" s="115">
        <v>0</v>
      </c>
      <c r="J203" s="115">
        <f t="shared" si="26"/>
        <v>0</v>
      </c>
      <c r="K203" s="117" t="str">
        <f t="shared" si="27"/>
        <v/>
      </c>
      <c r="L203" s="114">
        <v>0</v>
      </c>
      <c r="M203" s="115">
        <v>0</v>
      </c>
      <c r="N203" s="115">
        <f t="shared" si="28"/>
        <v>0</v>
      </c>
      <c r="O203" s="116">
        <f t="shared" si="29"/>
        <v>0</v>
      </c>
      <c r="P203" s="115">
        <v>8.0000000000000002E-3</v>
      </c>
      <c r="Q203" s="115">
        <v>8.0000000000000002E-3</v>
      </c>
      <c r="R203" s="115">
        <f t="shared" si="30"/>
        <v>1.6E-2</v>
      </c>
      <c r="S203" s="118">
        <f t="shared" si="31"/>
        <v>-1</v>
      </c>
    </row>
    <row r="204" spans="2:19" ht="16.5" x14ac:dyDescent="0.3">
      <c r="B204" s="112" t="s">
        <v>503</v>
      </c>
      <c r="C204" s="113" t="s">
        <v>397</v>
      </c>
      <c r="D204" s="114">
        <v>0</v>
      </c>
      <c r="E204" s="115">
        <v>0</v>
      </c>
      <c r="F204" s="115">
        <f t="shared" si="24"/>
        <v>0</v>
      </c>
      <c r="G204" s="116">
        <f t="shared" si="25"/>
        <v>0</v>
      </c>
      <c r="H204" s="114">
        <v>0</v>
      </c>
      <c r="I204" s="115">
        <v>0</v>
      </c>
      <c r="J204" s="115">
        <f t="shared" si="26"/>
        <v>0</v>
      </c>
      <c r="K204" s="117" t="str">
        <f t="shared" si="27"/>
        <v/>
      </c>
      <c r="L204" s="114">
        <v>0</v>
      </c>
      <c r="M204" s="115">
        <v>0.02</v>
      </c>
      <c r="N204" s="115">
        <f t="shared" si="28"/>
        <v>0.02</v>
      </c>
      <c r="O204" s="116">
        <f t="shared" si="29"/>
        <v>2.158341670091885E-8</v>
      </c>
      <c r="P204" s="115">
        <v>0</v>
      </c>
      <c r="Q204" s="115">
        <v>0</v>
      </c>
      <c r="R204" s="115">
        <f t="shared" si="30"/>
        <v>0</v>
      </c>
      <c r="S204" s="118" t="str">
        <f t="shared" si="31"/>
        <v/>
      </c>
    </row>
    <row r="205" spans="2:19" ht="16.5" x14ac:dyDescent="0.3">
      <c r="B205" s="112" t="s">
        <v>524</v>
      </c>
      <c r="C205" s="113" t="s">
        <v>343</v>
      </c>
      <c r="D205" s="114">
        <v>0</v>
      </c>
      <c r="E205" s="115">
        <v>0</v>
      </c>
      <c r="F205" s="115">
        <f t="shared" si="24"/>
        <v>0</v>
      </c>
      <c r="G205" s="116">
        <f t="shared" si="25"/>
        <v>0</v>
      </c>
      <c r="H205" s="114">
        <v>0</v>
      </c>
      <c r="I205" s="115">
        <v>0</v>
      </c>
      <c r="J205" s="115">
        <f t="shared" si="26"/>
        <v>0</v>
      </c>
      <c r="K205" s="117" t="str">
        <f t="shared" si="27"/>
        <v/>
      </c>
      <c r="L205" s="114">
        <v>0</v>
      </c>
      <c r="M205" s="115">
        <v>0</v>
      </c>
      <c r="N205" s="115">
        <f t="shared" si="28"/>
        <v>0</v>
      </c>
      <c r="O205" s="116">
        <f t="shared" si="29"/>
        <v>0</v>
      </c>
      <c r="P205" s="115">
        <v>0.02</v>
      </c>
      <c r="Q205" s="115">
        <v>7.0000000000000007E-2</v>
      </c>
      <c r="R205" s="115">
        <f t="shared" si="30"/>
        <v>9.0000000000000011E-2</v>
      </c>
      <c r="S205" s="118">
        <f t="shared" si="31"/>
        <v>-1</v>
      </c>
    </row>
    <row r="206" spans="2:19" ht="16.5" x14ac:dyDescent="0.3">
      <c r="B206" s="112" t="s">
        <v>364</v>
      </c>
      <c r="C206" s="113" t="s">
        <v>364</v>
      </c>
      <c r="D206" s="114">
        <v>0</v>
      </c>
      <c r="E206" s="115">
        <v>0</v>
      </c>
      <c r="F206" s="115">
        <f t="shared" si="24"/>
        <v>0</v>
      </c>
      <c r="G206" s="116">
        <f t="shared" si="25"/>
        <v>0</v>
      </c>
      <c r="H206" s="114">
        <v>0</v>
      </c>
      <c r="I206" s="115">
        <v>0</v>
      </c>
      <c r="J206" s="115">
        <f t="shared" si="26"/>
        <v>0</v>
      </c>
      <c r="K206" s="117" t="str">
        <f t="shared" si="27"/>
        <v/>
      </c>
      <c r="L206" s="114">
        <v>0</v>
      </c>
      <c r="M206" s="115">
        <v>0</v>
      </c>
      <c r="N206" s="115">
        <f t="shared" si="28"/>
        <v>0</v>
      </c>
      <c r="O206" s="116">
        <f t="shared" si="29"/>
        <v>0</v>
      </c>
      <c r="P206" s="115">
        <v>2E-3</v>
      </c>
      <c r="Q206" s="115">
        <v>2E-3</v>
      </c>
      <c r="R206" s="115">
        <f t="shared" si="30"/>
        <v>4.0000000000000001E-3</v>
      </c>
      <c r="S206" s="118">
        <f t="shared" si="31"/>
        <v>-1</v>
      </c>
    </row>
    <row r="207" spans="2:19" ht="16.5" x14ac:dyDescent="0.3">
      <c r="B207" s="112" t="s">
        <v>501</v>
      </c>
      <c r="C207" s="113" t="s">
        <v>210</v>
      </c>
      <c r="D207" s="114">
        <v>0</v>
      </c>
      <c r="E207" s="115">
        <v>0</v>
      </c>
      <c r="F207" s="115">
        <f t="shared" si="24"/>
        <v>0</v>
      </c>
      <c r="G207" s="116">
        <f t="shared" si="25"/>
        <v>0</v>
      </c>
      <c r="H207" s="114">
        <v>0</v>
      </c>
      <c r="I207" s="115">
        <v>0</v>
      </c>
      <c r="J207" s="115">
        <f t="shared" si="26"/>
        <v>0</v>
      </c>
      <c r="K207" s="117" t="str">
        <f t="shared" si="27"/>
        <v/>
      </c>
      <c r="L207" s="114">
        <v>0.16</v>
      </c>
      <c r="M207" s="115">
        <v>0.22800000000000001</v>
      </c>
      <c r="N207" s="115">
        <f t="shared" si="28"/>
        <v>0.38800000000000001</v>
      </c>
      <c r="O207" s="116">
        <f t="shared" si="29"/>
        <v>4.1871828399782567E-7</v>
      </c>
      <c r="P207" s="115">
        <v>9.0000000000000011E-3</v>
      </c>
      <c r="Q207" s="115">
        <v>9.0000000000000011E-3</v>
      </c>
      <c r="R207" s="115">
        <f t="shared" si="30"/>
        <v>1.8000000000000002E-2</v>
      </c>
      <c r="S207" s="118">
        <f t="shared" si="31"/>
        <v>20.555555555555554</v>
      </c>
    </row>
    <row r="208" spans="2:19" ht="16.5" x14ac:dyDescent="0.3">
      <c r="B208" s="112" t="s">
        <v>485</v>
      </c>
      <c r="C208" s="113" t="s">
        <v>237</v>
      </c>
      <c r="D208" s="114">
        <v>0</v>
      </c>
      <c r="E208" s="115">
        <v>0</v>
      </c>
      <c r="F208" s="115">
        <f t="shared" si="24"/>
        <v>0</v>
      </c>
      <c r="G208" s="116">
        <f t="shared" si="25"/>
        <v>0</v>
      </c>
      <c r="H208" s="114">
        <v>0</v>
      </c>
      <c r="I208" s="115">
        <v>0</v>
      </c>
      <c r="J208" s="115">
        <f t="shared" si="26"/>
        <v>0</v>
      </c>
      <c r="K208" s="117" t="str">
        <f t="shared" si="27"/>
        <v/>
      </c>
      <c r="L208" s="114">
        <v>0.1</v>
      </c>
      <c r="M208" s="115">
        <v>0.05</v>
      </c>
      <c r="N208" s="115">
        <f t="shared" si="28"/>
        <v>0.15000000000000002</v>
      </c>
      <c r="O208" s="116">
        <f t="shared" si="29"/>
        <v>1.6187562525689138E-7</v>
      </c>
      <c r="P208" s="115">
        <v>0.18</v>
      </c>
      <c r="Q208" s="115">
        <v>0.08</v>
      </c>
      <c r="R208" s="115">
        <f t="shared" si="30"/>
        <v>0.26</v>
      </c>
      <c r="S208" s="118">
        <f t="shared" si="31"/>
        <v>-0.42307692307692302</v>
      </c>
    </row>
    <row r="209" spans="2:19" ht="16.5" x14ac:dyDescent="0.3">
      <c r="B209" s="112" t="s">
        <v>517</v>
      </c>
      <c r="C209" s="113" t="s">
        <v>396</v>
      </c>
      <c r="D209" s="114">
        <v>0</v>
      </c>
      <c r="E209" s="115">
        <v>0</v>
      </c>
      <c r="F209" s="115">
        <f t="shared" si="24"/>
        <v>0</v>
      </c>
      <c r="G209" s="116">
        <f t="shared" si="25"/>
        <v>0</v>
      </c>
      <c r="H209" s="114">
        <v>0</v>
      </c>
      <c r="I209" s="115">
        <v>0</v>
      </c>
      <c r="J209" s="115">
        <f t="shared" si="26"/>
        <v>0</v>
      </c>
      <c r="K209" s="117" t="str">
        <f t="shared" si="27"/>
        <v/>
      </c>
      <c r="L209" s="114">
        <v>0</v>
      </c>
      <c r="M209" s="115">
        <v>0</v>
      </c>
      <c r="N209" s="115">
        <f t="shared" si="28"/>
        <v>0</v>
      </c>
      <c r="O209" s="116">
        <f t="shared" si="29"/>
        <v>0</v>
      </c>
      <c r="P209" s="115">
        <v>0.6</v>
      </c>
      <c r="Q209" s="115">
        <v>0</v>
      </c>
      <c r="R209" s="115">
        <f t="shared" si="30"/>
        <v>0.6</v>
      </c>
      <c r="S209" s="118">
        <f t="shared" si="31"/>
        <v>-1</v>
      </c>
    </row>
    <row r="210" spans="2:19" ht="16.5" x14ac:dyDescent="0.3">
      <c r="B210" s="112" t="s">
        <v>517</v>
      </c>
      <c r="C210" s="113" t="s">
        <v>374</v>
      </c>
      <c r="D210" s="114">
        <v>0</v>
      </c>
      <c r="E210" s="115">
        <v>0</v>
      </c>
      <c r="F210" s="115">
        <f t="shared" si="24"/>
        <v>0</v>
      </c>
      <c r="G210" s="116">
        <f t="shared" si="25"/>
        <v>0</v>
      </c>
      <c r="H210" s="114">
        <v>0</v>
      </c>
      <c r="I210" s="115">
        <v>0</v>
      </c>
      <c r="J210" s="115">
        <f t="shared" si="26"/>
        <v>0</v>
      </c>
      <c r="K210" s="117" t="str">
        <f t="shared" si="27"/>
        <v/>
      </c>
      <c r="L210" s="114">
        <v>0.06</v>
      </c>
      <c r="M210" s="115">
        <v>0.06</v>
      </c>
      <c r="N210" s="115">
        <f t="shared" si="28"/>
        <v>0.12</v>
      </c>
      <c r="O210" s="116">
        <f t="shared" si="29"/>
        <v>1.2950050020551309E-7</v>
      </c>
      <c r="P210" s="115">
        <v>0</v>
      </c>
      <c r="Q210" s="115">
        <v>0</v>
      </c>
      <c r="R210" s="115">
        <f t="shared" si="30"/>
        <v>0</v>
      </c>
      <c r="S210" s="118" t="str">
        <f t="shared" si="31"/>
        <v/>
      </c>
    </row>
    <row r="211" spans="2:19" ht="16.5" x14ac:dyDescent="0.3">
      <c r="B211" s="112" t="s">
        <v>517</v>
      </c>
      <c r="C211" s="113" t="s">
        <v>344</v>
      </c>
      <c r="D211" s="114">
        <v>0</v>
      </c>
      <c r="E211" s="115">
        <v>0</v>
      </c>
      <c r="F211" s="115">
        <f t="shared" si="24"/>
        <v>0</v>
      </c>
      <c r="G211" s="116">
        <f t="shared" si="25"/>
        <v>0</v>
      </c>
      <c r="H211" s="114">
        <v>0</v>
      </c>
      <c r="I211" s="115">
        <v>0</v>
      </c>
      <c r="J211" s="115">
        <f t="shared" si="26"/>
        <v>0</v>
      </c>
      <c r="K211" s="117" t="str">
        <f t="shared" si="27"/>
        <v/>
      </c>
      <c r="L211" s="114">
        <v>0</v>
      </c>
      <c r="M211" s="115">
        <v>0</v>
      </c>
      <c r="N211" s="115">
        <f t="shared" si="28"/>
        <v>0</v>
      </c>
      <c r="O211" s="116">
        <f t="shared" si="29"/>
        <v>0</v>
      </c>
      <c r="P211" s="115">
        <v>0.05</v>
      </c>
      <c r="Q211" s="115">
        <v>0.1</v>
      </c>
      <c r="R211" s="115">
        <f t="shared" si="30"/>
        <v>0.15000000000000002</v>
      </c>
      <c r="S211" s="118">
        <f t="shared" si="31"/>
        <v>-1</v>
      </c>
    </row>
    <row r="212" spans="2:19" ht="16.5" x14ac:dyDescent="0.3">
      <c r="B212" s="112" t="s">
        <v>146</v>
      </c>
      <c r="C212" s="113" t="s">
        <v>310</v>
      </c>
      <c r="D212" s="114">
        <v>0</v>
      </c>
      <c r="E212" s="115">
        <v>0</v>
      </c>
      <c r="F212" s="115">
        <f t="shared" si="24"/>
        <v>0</v>
      </c>
      <c r="G212" s="116">
        <f t="shared" si="25"/>
        <v>0</v>
      </c>
      <c r="H212" s="114">
        <v>0</v>
      </c>
      <c r="I212" s="115">
        <v>0</v>
      </c>
      <c r="J212" s="115">
        <f t="shared" si="26"/>
        <v>0</v>
      </c>
      <c r="K212" s="117" t="str">
        <f t="shared" si="27"/>
        <v/>
      </c>
      <c r="L212" s="114">
        <v>0</v>
      </c>
      <c r="M212" s="115">
        <v>5.0000000000000001E-3</v>
      </c>
      <c r="N212" s="115">
        <f t="shared" si="28"/>
        <v>5.0000000000000001E-3</v>
      </c>
      <c r="O212" s="116">
        <f t="shared" si="29"/>
        <v>5.3958541752297124E-9</v>
      </c>
      <c r="P212" s="115">
        <v>0</v>
      </c>
      <c r="Q212" s="115">
        <v>0</v>
      </c>
      <c r="R212" s="115">
        <f t="shared" si="30"/>
        <v>0</v>
      </c>
      <c r="S212" s="118" t="str">
        <f t="shared" si="31"/>
        <v/>
      </c>
    </row>
    <row r="213" spans="2:19" ht="16.5" x14ac:dyDescent="0.3">
      <c r="B213" s="112" t="s">
        <v>146</v>
      </c>
      <c r="C213" s="113" t="s">
        <v>345</v>
      </c>
      <c r="D213" s="114">
        <v>0</v>
      </c>
      <c r="E213" s="115">
        <v>0</v>
      </c>
      <c r="F213" s="115">
        <f t="shared" si="24"/>
        <v>0</v>
      </c>
      <c r="G213" s="116">
        <f t="shared" si="25"/>
        <v>0</v>
      </c>
      <c r="H213" s="114">
        <v>0</v>
      </c>
      <c r="I213" s="115">
        <v>0</v>
      </c>
      <c r="J213" s="115">
        <f t="shared" si="26"/>
        <v>0</v>
      </c>
      <c r="K213" s="117" t="str">
        <f t="shared" si="27"/>
        <v/>
      </c>
      <c r="L213" s="114">
        <v>0</v>
      </c>
      <c r="M213" s="115">
        <v>0</v>
      </c>
      <c r="N213" s="115">
        <f t="shared" si="28"/>
        <v>0</v>
      </c>
      <c r="O213" s="116">
        <f t="shared" si="29"/>
        <v>0</v>
      </c>
      <c r="P213" s="115">
        <v>3.0000000000000001E-3</v>
      </c>
      <c r="Q213" s="115">
        <v>6.0000000000000001E-3</v>
      </c>
      <c r="R213" s="115">
        <f t="shared" si="30"/>
        <v>9.0000000000000011E-3</v>
      </c>
      <c r="S213" s="118">
        <f t="shared" si="31"/>
        <v>-1</v>
      </c>
    </row>
    <row r="214" spans="2:19" ht="16.5" x14ac:dyDescent="0.3">
      <c r="B214" s="112" t="s">
        <v>146</v>
      </c>
      <c r="C214" s="113" t="s">
        <v>346</v>
      </c>
      <c r="D214" s="114">
        <v>0</v>
      </c>
      <c r="E214" s="115">
        <v>0</v>
      </c>
      <c r="F214" s="115">
        <f t="shared" si="24"/>
        <v>0</v>
      </c>
      <c r="G214" s="116">
        <f t="shared" si="25"/>
        <v>0</v>
      </c>
      <c r="H214" s="114">
        <v>0</v>
      </c>
      <c r="I214" s="115">
        <v>0</v>
      </c>
      <c r="J214" s="115">
        <f t="shared" si="26"/>
        <v>0</v>
      </c>
      <c r="K214" s="117" t="str">
        <f t="shared" si="27"/>
        <v/>
      </c>
      <c r="L214" s="114">
        <v>0.01</v>
      </c>
      <c r="M214" s="115">
        <v>1.6E-2</v>
      </c>
      <c r="N214" s="115">
        <f t="shared" si="28"/>
        <v>2.6000000000000002E-2</v>
      </c>
      <c r="O214" s="116">
        <f t="shared" si="29"/>
        <v>2.8058441711194506E-8</v>
      </c>
      <c r="P214" s="115">
        <v>0</v>
      </c>
      <c r="Q214" s="115">
        <v>0</v>
      </c>
      <c r="R214" s="115">
        <f t="shared" si="30"/>
        <v>0</v>
      </c>
      <c r="S214" s="118" t="str">
        <f t="shared" si="31"/>
        <v/>
      </c>
    </row>
    <row r="215" spans="2:19" ht="16.5" x14ac:dyDescent="0.3">
      <c r="B215" s="112" t="s">
        <v>146</v>
      </c>
      <c r="C215" s="113" t="s">
        <v>146</v>
      </c>
      <c r="D215" s="114">
        <v>0</v>
      </c>
      <c r="E215" s="115">
        <v>1.4E-2</v>
      </c>
      <c r="F215" s="115">
        <f t="shared" si="24"/>
        <v>1.4E-2</v>
      </c>
      <c r="G215" s="116">
        <f t="shared" si="25"/>
        <v>1.6004028991435699E-7</v>
      </c>
      <c r="H215" s="114">
        <v>0</v>
      </c>
      <c r="I215" s="115">
        <v>0</v>
      </c>
      <c r="J215" s="115">
        <f t="shared" si="26"/>
        <v>0</v>
      </c>
      <c r="K215" s="117" t="str">
        <f t="shared" si="27"/>
        <v/>
      </c>
      <c r="L215" s="114">
        <v>7.400000000000001E-2</v>
      </c>
      <c r="M215" s="115">
        <v>9.1999999999999998E-2</v>
      </c>
      <c r="N215" s="115">
        <f t="shared" si="28"/>
        <v>0.16600000000000001</v>
      </c>
      <c r="O215" s="116">
        <f t="shared" si="29"/>
        <v>1.7914235861762647E-7</v>
      </c>
      <c r="P215" s="115">
        <v>0.12000000000000001</v>
      </c>
      <c r="Q215" s="115">
        <v>0.12000000000000001</v>
      </c>
      <c r="R215" s="115">
        <f t="shared" si="30"/>
        <v>0.24000000000000002</v>
      </c>
      <c r="S215" s="118">
        <f t="shared" si="31"/>
        <v>-0.30833333333333335</v>
      </c>
    </row>
    <row r="216" spans="2:19" ht="16.5" x14ac:dyDescent="0.3">
      <c r="B216" s="112" t="s">
        <v>146</v>
      </c>
      <c r="C216" s="113" t="s">
        <v>239</v>
      </c>
      <c r="D216" s="114">
        <v>0</v>
      </c>
      <c r="E216" s="115">
        <v>0</v>
      </c>
      <c r="F216" s="115">
        <f t="shared" si="24"/>
        <v>0</v>
      </c>
      <c r="G216" s="116">
        <f t="shared" si="25"/>
        <v>0</v>
      </c>
      <c r="H216" s="114">
        <v>0</v>
      </c>
      <c r="I216" s="115">
        <v>0</v>
      </c>
      <c r="J216" s="115">
        <f t="shared" si="26"/>
        <v>0</v>
      </c>
      <c r="K216" s="117" t="str">
        <f t="shared" si="27"/>
        <v/>
      </c>
      <c r="L216" s="114">
        <v>5.5E-2</v>
      </c>
      <c r="M216" s="115">
        <v>5.5E-2</v>
      </c>
      <c r="N216" s="115">
        <f t="shared" si="28"/>
        <v>0.11</v>
      </c>
      <c r="O216" s="116">
        <f t="shared" si="29"/>
        <v>1.1870879185505366E-7</v>
      </c>
      <c r="P216" s="115">
        <v>0.02</v>
      </c>
      <c r="Q216" s="115">
        <v>0</v>
      </c>
      <c r="R216" s="115">
        <f t="shared" si="30"/>
        <v>0.02</v>
      </c>
      <c r="S216" s="118">
        <f t="shared" si="31"/>
        <v>4.5</v>
      </c>
    </row>
    <row r="217" spans="2:19" ht="16.5" x14ac:dyDescent="0.3">
      <c r="B217" s="112" t="s">
        <v>432</v>
      </c>
      <c r="C217" s="113" t="s">
        <v>355</v>
      </c>
      <c r="D217" s="114">
        <v>0</v>
      </c>
      <c r="E217" s="115">
        <v>0</v>
      </c>
      <c r="F217" s="115">
        <f t="shared" si="24"/>
        <v>0</v>
      </c>
      <c r="G217" s="116">
        <f t="shared" si="25"/>
        <v>0</v>
      </c>
      <c r="H217" s="114">
        <v>0</v>
      </c>
      <c r="I217" s="115">
        <v>0</v>
      </c>
      <c r="J217" s="115">
        <f t="shared" si="26"/>
        <v>0</v>
      </c>
      <c r="K217" s="117" t="str">
        <f t="shared" si="27"/>
        <v/>
      </c>
      <c r="L217" s="114">
        <v>18.456</v>
      </c>
      <c r="M217" s="115">
        <v>26.998000000000001</v>
      </c>
      <c r="N217" s="115">
        <f t="shared" si="28"/>
        <v>45.454000000000001</v>
      </c>
      <c r="O217" s="116">
        <f t="shared" si="29"/>
        <v>4.905263113617827E-5</v>
      </c>
      <c r="P217" s="115">
        <v>2.706</v>
      </c>
      <c r="Q217" s="115">
        <v>5.53</v>
      </c>
      <c r="R217" s="115">
        <f t="shared" si="30"/>
        <v>8.2360000000000007</v>
      </c>
      <c r="S217" s="118">
        <f t="shared" si="31"/>
        <v>4.5189412336085475</v>
      </c>
    </row>
    <row r="218" spans="2:19" ht="16.5" x14ac:dyDescent="0.3">
      <c r="B218" s="112" t="s">
        <v>432</v>
      </c>
      <c r="C218" s="113" t="s">
        <v>398</v>
      </c>
      <c r="D218" s="114">
        <v>0</v>
      </c>
      <c r="E218" s="115">
        <v>0</v>
      </c>
      <c r="F218" s="115">
        <f t="shared" si="24"/>
        <v>0</v>
      </c>
      <c r="G218" s="116">
        <f t="shared" si="25"/>
        <v>0</v>
      </c>
      <c r="H218" s="114">
        <v>0</v>
      </c>
      <c r="I218" s="115">
        <v>0</v>
      </c>
      <c r="J218" s="115">
        <f t="shared" si="26"/>
        <v>0</v>
      </c>
      <c r="K218" s="117" t="str">
        <f t="shared" si="27"/>
        <v/>
      </c>
      <c r="L218" s="114">
        <v>0</v>
      </c>
      <c r="M218" s="115">
        <v>0</v>
      </c>
      <c r="N218" s="115">
        <f t="shared" si="28"/>
        <v>0</v>
      </c>
      <c r="O218" s="116">
        <f t="shared" si="29"/>
        <v>0</v>
      </c>
      <c r="P218" s="115">
        <v>0.18</v>
      </c>
      <c r="Q218" s="115">
        <v>0</v>
      </c>
      <c r="R218" s="115">
        <f t="shared" si="30"/>
        <v>0.18</v>
      </c>
      <c r="S218" s="118">
        <f t="shared" si="31"/>
        <v>-1</v>
      </c>
    </row>
    <row r="219" spans="2:19" ht="16.5" x14ac:dyDescent="0.3">
      <c r="B219" s="112" t="s">
        <v>222</v>
      </c>
      <c r="C219" s="113" t="s">
        <v>271</v>
      </c>
      <c r="D219" s="114">
        <v>0</v>
      </c>
      <c r="E219" s="115">
        <v>0</v>
      </c>
      <c r="F219" s="115">
        <f t="shared" si="24"/>
        <v>0</v>
      </c>
      <c r="G219" s="116">
        <f t="shared" si="25"/>
        <v>0</v>
      </c>
      <c r="H219" s="114">
        <v>0</v>
      </c>
      <c r="I219" s="115">
        <v>0</v>
      </c>
      <c r="J219" s="115">
        <f t="shared" si="26"/>
        <v>0</v>
      </c>
      <c r="K219" s="117" t="str">
        <f t="shared" si="27"/>
        <v/>
      </c>
      <c r="L219" s="114">
        <v>0.126</v>
      </c>
      <c r="M219" s="115">
        <v>0.42099999999999999</v>
      </c>
      <c r="N219" s="115">
        <f t="shared" si="28"/>
        <v>0.54699999999999993</v>
      </c>
      <c r="O219" s="116">
        <f t="shared" si="29"/>
        <v>5.9030644677013048E-7</v>
      </c>
      <c r="P219" s="115">
        <v>0</v>
      </c>
      <c r="Q219" s="115">
        <v>0</v>
      </c>
      <c r="R219" s="115">
        <f t="shared" si="30"/>
        <v>0</v>
      </c>
      <c r="S219" s="118" t="str">
        <f t="shared" si="31"/>
        <v/>
      </c>
    </row>
    <row r="220" spans="2:19" ht="16.5" x14ac:dyDescent="0.3">
      <c r="B220" s="112" t="s">
        <v>222</v>
      </c>
      <c r="C220" s="113" t="s">
        <v>222</v>
      </c>
      <c r="D220" s="114">
        <v>0</v>
      </c>
      <c r="E220" s="115">
        <v>0</v>
      </c>
      <c r="F220" s="115">
        <f t="shared" si="24"/>
        <v>0</v>
      </c>
      <c r="G220" s="116">
        <f t="shared" si="25"/>
        <v>0</v>
      </c>
      <c r="H220" s="114">
        <v>2.5329999999999999</v>
      </c>
      <c r="I220" s="115">
        <v>8.0380000000000003</v>
      </c>
      <c r="J220" s="115">
        <f t="shared" si="26"/>
        <v>10.571</v>
      </c>
      <c r="K220" s="117">
        <f t="shared" si="27"/>
        <v>-1</v>
      </c>
      <c r="L220" s="114">
        <v>6.1580000000000004</v>
      </c>
      <c r="M220" s="115">
        <v>6.181</v>
      </c>
      <c r="N220" s="115">
        <f t="shared" si="28"/>
        <v>12.339</v>
      </c>
      <c r="O220" s="116">
        <f t="shared" si="29"/>
        <v>1.3315888933631884E-5</v>
      </c>
      <c r="P220" s="115">
        <v>33.799999999999997</v>
      </c>
      <c r="Q220" s="115">
        <v>76.501000000000005</v>
      </c>
      <c r="R220" s="115">
        <f t="shared" si="30"/>
        <v>110.301</v>
      </c>
      <c r="S220" s="118">
        <f t="shared" si="31"/>
        <v>-0.88813338047705825</v>
      </c>
    </row>
    <row r="221" spans="2:19" ht="16.5" x14ac:dyDescent="0.3">
      <c r="B221" s="112" t="s">
        <v>457</v>
      </c>
      <c r="C221" s="113" t="s">
        <v>126</v>
      </c>
      <c r="D221" s="114">
        <v>0</v>
      </c>
      <c r="E221" s="115">
        <v>0</v>
      </c>
      <c r="F221" s="115">
        <f t="shared" si="24"/>
        <v>0</v>
      </c>
      <c r="G221" s="116">
        <f t="shared" si="25"/>
        <v>0</v>
      </c>
      <c r="H221" s="114">
        <v>0.65</v>
      </c>
      <c r="I221" s="115">
        <v>0.8</v>
      </c>
      <c r="J221" s="115">
        <f t="shared" si="26"/>
        <v>1.4500000000000002</v>
      </c>
      <c r="K221" s="117">
        <f t="shared" si="27"/>
        <v>-1</v>
      </c>
      <c r="L221" s="114">
        <v>0.92600000000000005</v>
      </c>
      <c r="M221" s="115">
        <v>1.758</v>
      </c>
      <c r="N221" s="115">
        <f t="shared" si="28"/>
        <v>2.6840000000000002</v>
      </c>
      <c r="O221" s="116">
        <f t="shared" si="29"/>
        <v>2.8964945212633096E-6</v>
      </c>
      <c r="P221" s="115">
        <v>1.385</v>
      </c>
      <c r="Q221" s="115">
        <v>5.944</v>
      </c>
      <c r="R221" s="115">
        <f t="shared" si="30"/>
        <v>7.3289999999999997</v>
      </c>
      <c r="S221" s="118">
        <f t="shared" si="31"/>
        <v>-0.63378359939964524</v>
      </c>
    </row>
    <row r="222" spans="2:19" ht="16.5" x14ac:dyDescent="0.3">
      <c r="B222" s="112" t="s">
        <v>145</v>
      </c>
      <c r="C222" s="113" t="s">
        <v>322</v>
      </c>
      <c r="D222" s="114">
        <v>0</v>
      </c>
      <c r="E222" s="115">
        <v>0</v>
      </c>
      <c r="F222" s="115">
        <f t="shared" si="24"/>
        <v>0</v>
      </c>
      <c r="G222" s="116">
        <f t="shared" si="25"/>
        <v>0</v>
      </c>
      <c r="H222" s="114">
        <v>0</v>
      </c>
      <c r="I222" s="115">
        <v>0</v>
      </c>
      <c r="J222" s="115">
        <f t="shared" si="26"/>
        <v>0</v>
      </c>
      <c r="K222" s="117" t="str">
        <f t="shared" si="27"/>
        <v/>
      </c>
      <c r="L222" s="114">
        <v>0</v>
      </c>
      <c r="M222" s="115">
        <v>0</v>
      </c>
      <c r="N222" s="115">
        <f t="shared" si="28"/>
        <v>0</v>
      </c>
      <c r="O222" s="116">
        <f t="shared" si="29"/>
        <v>0</v>
      </c>
      <c r="P222" s="115">
        <v>0</v>
      </c>
      <c r="Q222" s="115">
        <v>0.05</v>
      </c>
      <c r="R222" s="115">
        <f t="shared" si="30"/>
        <v>0.05</v>
      </c>
      <c r="S222" s="118">
        <f t="shared" si="31"/>
        <v>-1</v>
      </c>
    </row>
    <row r="223" spans="2:19" ht="16.5" x14ac:dyDescent="0.3">
      <c r="B223" s="112" t="s">
        <v>145</v>
      </c>
      <c r="C223" s="113" t="s">
        <v>301</v>
      </c>
      <c r="D223" s="114">
        <v>0</v>
      </c>
      <c r="E223" s="115">
        <v>0</v>
      </c>
      <c r="F223" s="115">
        <f t="shared" si="24"/>
        <v>0</v>
      </c>
      <c r="G223" s="116">
        <f t="shared" si="25"/>
        <v>0</v>
      </c>
      <c r="H223" s="114">
        <v>0.02</v>
      </c>
      <c r="I223" s="115">
        <v>0.05</v>
      </c>
      <c r="J223" s="115">
        <f t="shared" si="26"/>
        <v>7.0000000000000007E-2</v>
      </c>
      <c r="K223" s="117">
        <f t="shared" si="27"/>
        <v>-1</v>
      </c>
      <c r="L223" s="114">
        <v>2.1999999999999999E-2</v>
      </c>
      <c r="M223" s="115">
        <v>2.1999999999999999E-2</v>
      </c>
      <c r="N223" s="115">
        <f t="shared" si="28"/>
        <v>4.3999999999999997E-2</v>
      </c>
      <c r="O223" s="116">
        <f t="shared" si="29"/>
        <v>4.7483516742021463E-8</v>
      </c>
      <c r="P223" s="115">
        <v>4.7E-2</v>
      </c>
      <c r="Q223" s="115">
        <v>7.2000000000000008E-2</v>
      </c>
      <c r="R223" s="115">
        <f t="shared" si="30"/>
        <v>0.11900000000000001</v>
      </c>
      <c r="S223" s="118">
        <f t="shared" si="31"/>
        <v>-0.63025210084033612</v>
      </c>
    </row>
    <row r="224" spans="2:19" ht="16.5" x14ac:dyDescent="0.3">
      <c r="B224" s="112" t="s">
        <v>145</v>
      </c>
      <c r="C224" s="113" t="s">
        <v>307</v>
      </c>
      <c r="D224" s="114">
        <v>0</v>
      </c>
      <c r="E224" s="115">
        <v>0</v>
      </c>
      <c r="F224" s="115">
        <f t="shared" si="24"/>
        <v>0</v>
      </c>
      <c r="G224" s="116">
        <f t="shared" si="25"/>
        <v>0</v>
      </c>
      <c r="H224" s="114">
        <v>0</v>
      </c>
      <c r="I224" s="115">
        <v>0</v>
      </c>
      <c r="J224" s="115">
        <f t="shared" si="26"/>
        <v>0</v>
      </c>
      <c r="K224" s="117" t="str">
        <f t="shared" si="27"/>
        <v/>
      </c>
      <c r="L224" s="114">
        <v>0</v>
      </c>
      <c r="M224" s="115">
        <v>7.0000000000000001E-3</v>
      </c>
      <c r="N224" s="115">
        <f t="shared" si="28"/>
        <v>7.0000000000000001E-3</v>
      </c>
      <c r="O224" s="116">
        <f t="shared" si="29"/>
        <v>7.5541958453215969E-9</v>
      </c>
      <c r="P224" s="115">
        <v>1.2999999999999999E-2</v>
      </c>
      <c r="Q224" s="115">
        <v>1.2999999999999999E-2</v>
      </c>
      <c r="R224" s="115">
        <f t="shared" si="30"/>
        <v>2.5999999999999999E-2</v>
      </c>
      <c r="S224" s="118">
        <f t="shared" si="31"/>
        <v>-0.73076923076923073</v>
      </c>
    </row>
    <row r="225" spans="2:19" ht="16.5" x14ac:dyDescent="0.3">
      <c r="B225" s="112" t="s">
        <v>145</v>
      </c>
      <c r="C225" s="113" t="s">
        <v>276</v>
      </c>
      <c r="D225" s="114">
        <v>0</v>
      </c>
      <c r="E225" s="115">
        <v>0</v>
      </c>
      <c r="F225" s="115">
        <f t="shared" si="24"/>
        <v>0</v>
      </c>
      <c r="G225" s="116">
        <f t="shared" si="25"/>
        <v>0</v>
      </c>
      <c r="H225" s="114">
        <v>0</v>
      </c>
      <c r="I225" s="115">
        <v>0</v>
      </c>
      <c r="J225" s="115">
        <f t="shared" si="26"/>
        <v>0</v>
      </c>
      <c r="K225" s="117" t="str">
        <f t="shared" si="27"/>
        <v/>
      </c>
      <c r="L225" s="114">
        <v>0.22</v>
      </c>
      <c r="M225" s="115">
        <v>0.16999999999999998</v>
      </c>
      <c r="N225" s="115">
        <f t="shared" si="28"/>
        <v>0.39</v>
      </c>
      <c r="O225" s="116">
        <f t="shared" si="29"/>
        <v>4.2087662566791759E-7</v>
      </c>
      <c r="P225" s="115">
        <v>0.18099999999999999</v>
      </c>
      <c r="Q225" s="115">
        <v>0.22800000000000001</v>
      </c>
      <c r="R225" s="115">
        <f t="shared" si="30"/>
        <v>0.40900000000000003</v>
      </c>
      <c r="S225" s="118">
        <f t="shared" si="31"/>
        <v>-4.6454767726161417E-2</v>
      </c>
    </row>
    <row r="226" spans="2:19" ht="16.5" x14ac:dyDescent="0.3">
      <c r="B226" s="112" t="s">
        <v>145</v>
      </c>
      <c r="C226" s="113" t="s">
        <v>274</v>
      </c>
      <c r="D226" s="114">
        <v>0</v>
      </c>
      <c r="E226" s="115">
        <v>0</v>
      </c>
      <c r="F226" s="115">
        <f t="shared" si="24"/>
        <v>0</v>
      </c>
      <c r="G226" s="116">
        <f t="shared" si="25"/>
        <v>0</v>
      </c>
      <c r="H226" s="114">
        <v>0.10400000000000001</v>
      </c>
      <c r="I226" s="115">
        <v>4.0999999999999995E-2</v>
      </c>
      <c r="J226" s="115">
        <f t="shared" si="26"/>
        <v>0.14500000000000002</v>
      </c>
      <c r="K226" s="117">
        <f t="shared" si="27"/>
        <v>-1</v>
      </c>
      <c r="L226" s="114">
        <v>0.13300000000000001</v>
      </c>
      <c r="M226" s="115">
        <v>0.189</v>
      </c>
      <c r="N226" s="115">
        <f t="shared" si="28"/>
        <v>0.32200000000000001</v>
      </c>
      <c r="O226" s="116">
        <f t="shared" si="29"/>
        <v>3.4749300888479347E-7</v>
      </c>
      <c r="P226" s="115">
        <v>0.30399999999999999</v>
      </c>
      <c r="Q226" s="115">
        <v>0.216</v>
      </c>
      <c r="R226" s="115">
        <f t="shared" si="30"/>
        <v>0.52</v>
      </c>
      <c r="S226" s="118">
        <f t="shared" si="31"/>
        <v>-0.38076923076923075</v>
      </c>
    </row>
    <row r="227" spans="2:19" ht="16.5" x14ac:dyDescent="0.3">
      <c r="B227" s="112" t="s">
        <v>145</v>
      </c>
      <c r="C227" s="113" t="s">
        <v>361</v>
      </c>
      <c r="D227" s="114">
        <v>0</v>
      </c>
      <c r="E227" s="115">
        <v>0</v>
      </c>
      <c r="F227" s="115">
        <f t="shared" si="24"/>
        <v>0</v>
      </c>
      <c r="G227" s="116">
        <f t="shared" si="25"/>
        <v>0</v>
      </c>
      <c r="H227" s="114">
        <v>0</v>
      </c>
      <c r="I227" s="115">
        <v>0</v>
      </c>
      <c r="J227" s="115">
        <f t="shared" si="26"/>
        <v>0</v>
      </c>
      <c r="K227" s="117" t="str">
        <f t="shared" si="27"/>
        <v/>
      </c>
      <c r="L227" s="114">
        <v>0</v>
      </c>
      <c r="M227" s="115">
        <v>0.1</v>
      </c>
      <c r="N227" s="115">
        <f t="shared" si="28"/>
        <v>0.1</v>
      </c>
      <c r="O227" s="116">
        <f t="shared" si="29"/>
        <v>1.0791708350459425E-7</v>
      </c>
      <c r="P227" s="115">
        <v>0</v>
      </c>
      <c r="Q227" s="115">
        <v>0</v>
      </c>
      <c r="R227" s="115">
        <f t="shared" si="30"/>
        <v>0</v>
      </c>
      <c r="S227" s="118" t="str">
        <f t="shared" si="31"/>
        <v/>
      </c>
    </row>
    <row r="228" spans="2:19" ht="16.5" x14ac:dyDescent="0.3">
      <c r="B228" s="112" t="s">
        <v>145</v>
      </c>
      <c r="C228" s="113" t="s">
        <v>277</v>
      </c>
      <c r="D228" s="114">
        <v>0</v>
      </c>
      <c r="E228" s="115">
        <v>0</v>
      </c>
      <c r="F228" s="115">
        <f t="shared" si="24"/>
        <v>0</v>
      </c>
      <c r="G228" s="116">
        <f t="shared" si="25"/>
        <v>0</v>
      </c>
      <c r="H228" s="114">
        <v>0.12</v>
      </c>
      <c r="I228" s="115">
        <v>0.02</v>
      </c>
      <c r="J228" s="115">
        <f t="shared" si="26"/>
        <v>0.13999999999999999</v>
      </c>
      <c r="K228" s="117">
        <f t="shared" si="27"/>
        <v>-1</v>
      </c>
      <c r="L228" s="114">
        <v>5.5E-2</v>
      </c>
      <c r="M228" s="115">
        <v>0.13800000000000001</v>
      </c>
      <c r="N228" s="115">
        <f t="shared" si="28"/>
        <v>0.193</v>
      </c>
      <c r="O228" s="116">
        <f t="shared" si="29"/>
        <v>2.082799711638669E-7</v>
      </c>
      <c r="P228" s="115">
        <v>0.25</v>
      </c>
      <c r="Q228" s="115">
        <v>0.19800000000000001</v>
      </c>
      <c r="R228" s="115">
        <f t="shared" si="30"/>
        <v>0.44800000000000001</v>
      </c>
      <c r="S228" s="118">
        <f t="shared" si="31"/>
        <v>-0.5691964285714286</v>
      </c>
    </row>
    <row r="229" spans="2:19" ht="16.5" x14ac:dyDescent="0.3">
      <c r="B229" s="112" t="s">
        <v>357</v>
      </c>
      <c r="C229" s="113" t="s">
        <v>357</v>
      </c>
      <c r="D229" s="114">
        <v>0</v>
      </c>
      <c r="E229" s="115">
        <v>0</v>
      </c>
      <c r="F229" s="115">
        <f t="shared" si="24"/>
        <v>0</v>
      </c>
      <c r="G229" s="116">
        <f t="shared" si="25"/>
        <v>0</v>
      </c>
      <c r="H229" s="114">
        <v>0</v>
      </c>
      <c r="I229" s="115">
        <v>0</v>
      </c>
      <c r="J229" s="115">
        <f t="shared" si="26"/>
        <v>0</v>
      </c>
      <c r="K229" s="117" t="str">
        <f t="shared" si="27"/>
        <v/>
      </c>
      <c r="L229" s="114">
        <v>15.6</v>
      </c>
      <c r="M229" s="115">
        <v>12.1</v>
      </c>
      <c r="N229" s="115">
        <f t="shared" si="28"/>
        <v>27.7</v>
      </c>
      <c r="O229" s="116">
        <f t="shared" si="29"/>
        <v>2.9893032130772604E-5</v>
      </c>
      <c r="P229" s="115">
        <v>3.5</v>
      </c>
      <c r="Q229" s="115">
        <v>4</v>
      </c>
      <c r="R229" s="115">
        <f t="shared" si="30"/>
        <v>7.5</v>
      </c>
      <c r="S229" s="118">
        <f t="shared" si="31"/>
        <v>2.6933333333333334</v>
      </c>
    </row>
    <row r="230" spans="2:19" ht="16.5" x14ac:dyDescent="0.3">
      <c r="B230" s="112" t="s">
        <v>480</v>
      </c>
      <c r="C230" s="113" t="s">
        <v>158</v>
      </c>
      <c r="D230" s="114">
        <v>0</v>
      </c>
      <c r="E230" s="115">
        <v>0</v>
      </c>
      <c r="F230" s="115">
        <f t="shared" si="24"/>
        <v>0</v>
      </c>
      <c r="G230" s="116">
        <f t="shared" si="25"/>
        <v>0</v>
      </c>
      <c r="H230" s="114">
        <v>0</v>
      </c>
      <c r="I230" s="115">
        <v>0</v>
      </c>
      <c r="J230" s="115">
        <f t="shared" si="26"/>
        <v>0</v>
      </c>
      <c r="K230" s="117" t="str">
        <f t="shared" si="27"/>
        <v/>
      </c>
      <c r="L230" s="114">
        <v>0</v>
      </c>
      <c r="M230" s="115">
        <v>5.0000000000000001E-3</v>
      </c>
      <c r="N230" s="115">
        <f t="shared" si="28"/>
        <v>5.0000000000000001E-3</v>
      </c>
      <c r="O230" s="116">
        <f t="shared" si="29"/>
        <v>5.3958541752297124E-9</v>
      </c>
      <c r="P230" s="115">
        <v>0.31</v>
      </c>
      <c r="Q230" s="115">
        <v>0.01</v>
      </c>
      <c r="R230" s="115">
        <f t="shared" si="30"/>
        <v>0.32</v>
      </c>
      <c r="S230" s="118">
        <f t="shared" si="31"/>
        <v>-0.984375</v>
      </c>
    </row>
    <row r="231" spans="2:19" ht="16.5" x14ac:dyDescent="0.3">
      <c r="B231" s="112" t="s">
        <v>488</v>
      </c>
      <c r="C231" s="113" t="s">
        <v>404</v>
      </c>
      <c r="D231" s="114">
        <v>0</v>
      </c>
      <c r="E231" s="115">
        <v>0</v>
      </c>
      <c r="F231" s="115">
        <f t="shared" si="24"/>
        <v>0</v>
      </c>
      <c r="G231" s="116">
        <f t="shared" si="25"/>
        <v>0</v>
      </c>
      <c r="H231" s="114">
        <v>0</v>
      </c>
      <c r="I231" s="115">
        <v>0</v>
      </c>
      <c r="J231" s="115">
        <f t="shared" si="26"/>
        <v>0</v>
      </c>
      <c r="K231" s="117" t="str">
        <f t="shared" si="27"/>
        <v/>
      </c>
      <c r="L231" s="114">
        <v>0</v>
      </c>
      <c r="M231" s="115">
        <v>0</v>
      </c>
      <c r="N231" s="115">
        <f t="shared" si="28"/>
        <v>0</v>
      </c>
      <c r="O231" s="116">
        <f t="shared" si="29"/>
        <v>0</v>
      </c>
      <c r="P231" s="115">
        <v>0.01</v>
      </c>
      <c r="Q231" s="115">
        <v>0</v>
      </c>
      <c r="R231" s="115">
        <f t="shared" si="30"/>
        <v>0.01</v>
      </c>
      <c r="S231" s="118">
        <f t="shared" si="31"/>
        <v>-1</v>
      </c>
    </row>
    <row r="232" spans="2:19" ht="16.5" x14ac:dyDescent="0.3">
      <c r="B232" s="112" t="s">
        <v>486</v>
      </c>
      <c r="C232" s="113" t="s">
        <v>255</v>
      </c>
      <c r="D232" s="114">
        <v>0</v>
      </c>
      <c r="E232" s="115">
        <v>1.7999999999999999E-2</v>
      </c>
      <c r="F232" s="115">
        <f t="shared" si="24"/>
        <v>1.7999999999999999E-2</v>
      </c>
      <c r="G232" s="116">
        <f t="shared" si="25"/>
        <v>2.0576608703274469E-7</v>
      </c>
      <c r="H232" s="114">
        <v>0.20500000000000002</v>
      </c>
      <c r="I232" s="115">
        <v>0.22500000000000001</v>
      </c>
      <c r="J232" s="115">
        <f t="shared" si="26"/>
        <v>0.43000000000000005</v>
      </c>
      <c r="K232" s="117">
        <f t="shared" si="27"/>
        <v>-0.95813953488372094</v>
      </c>
      <c r="L232" s="114">
        <v>7.0000000000000007E-2</v>
      </c>
      <c r="M232" s="115">
        <v>4.8000000000000001E-2</v>
      </c>
      <c r="N232" s="115">
        <f t="shared" si="28"/>
        <v>0.11800000000000001</v>
      </c>
      <c r="O232" s="116">
        <f t="shared" si="29"/>
        <v>1.2734215853542122E-7</v>
      </c>
      <c r="P232" s="115">
        <v>0.36499999999999999</v>
      </c>
      <c r="Q232" s="115">
        <v>0.45</v>
      </c>
      <c r="R232" s="115">
        <f t="shared" si="30"/>
        <v>0.81499999999999995</v>
      </c>
      <c r="S232" s="118">
        <f t="shared" si="31"/>
        <v>-0.85521472392638032</v>
      </c>
    </row>
    <row r="233" spans="2:19" ht="16.5" x14ac:dyDescent="0.3">
      <c r="B233" s="112" t="s">
        <v>486</v>
      </c>
      <c r="C233" s="113" t="s">
        <v>292</v>
      </c>
      <c r="D233" s="114">
        <v>0</v>
      </c>
      <c r="E233" s="115">
        <v>0</v>
      </c>
      <c r="F233" s="115">
        <f t="shared" si="24"/>
        <v>0</v>
      </c>
      <c r="G233" s="116">
        <f t="shared" si="25"/>
        <v>0</v>
      </c>
      <c r="H233" s="114">
        <v>0</v>
      </c>
      <c r="I233" s="115">
        <v>0</v>
      </c>
      <c r="J233" s="115">
        <f t="shared" si="26"/>
        <v>0</v>
      </c>
      <c r="K233" s="117" t="str">
        <f t="shared" si="27"/>
        <v/>
      </c>
      <c r="L233" s="114">
        <v>5.0000000000000001E-3</v>
      </c>
      <c r="M233" s="115">
        <v>6.8000000000000005E-2</v>
      </c>
      <c r="N233" s="115">
        <f t="shared" si="28"/>
        <v>7.3000000000000009E-2</v>
      </c>
      <c r="O233" s="116">
        <f t="shared" si="29"/>
        <v>7.8779470958353807E-8</v>
      </c>
      <c r="P233" s="115">
        <v>0</v>
      </c>
      <c r="Q233" s="115">
        <v>0</v>
      </c>
      <c r="R233" s="115">
        <f t="shared" si="30"/>
        <v>0</v>
      </c>
      <c r="S233" s="118" t="str">
        <f t="shared" si="31"/>
        <v/>
      </c>
    </row>
    <row r="234" spans="2:19" ht="16.5" x14ac:dyDescent="0.3">
      <c r="B234" s="112" t="s">
        <v>486</v>
      </c>
      <c r="C234" s="113" t="s">
        <v>358</v>
      </c>
      <c r="D234" s="114">
        <v>0</v>
      </c>
      <c r="E234" s="115">
        <v>0</v>
      </c>
      <c r="F234" s="115">
        <f t="shared" si="24"/>
        <v>0</v>
      </c>
      <c r="G234" s="116">
        <f t="shared" si="25"/>
        <v>0</v>
      </c>
      <c r="H234" s="114">
        <v>0</v>
      </c>
      <c r="I234" s="115">
        <v>0</v>
      </c>
      <c r="J234" s="115">
        <f t="shared" si="26"/>
        <v>0</v>
      </c>
      <c r="K234" s="117" t="str">
        <f t="shared" si="27"/>
        <v/>
      </c>
      <c r="L234" s="114">
        <v>0</v>
      </c>
      <c r="M234" s="115">
        <v>0</v>
      </c>
      <c r="N234" s="115">
        <f t="shared" si="28"/>
        <v>0</v>
      </c>
      <c r="O234" s="116">
        <f t="shared" si="29"/>
        <v>0</v>
      </c>
      <c r="P234" s="115">
        <v>0.18</v>
      </c>
      <c r="Q234" s="115">
        <v>0.3</v>
      </c>
      <c r="R234" s="115">
        <f t="shared" si="30"/>
        <v>0.48</v>
      </c>
      <c r="S234" s="118">
        <f t="shared" si="31"/>
        <v>-1</v>
      </c>
    </row>
    <row r="235" spans="2:19" ht="16.5" x14ac:dyDescent="0.3">
      <c r="B235" s="112" t="s">
        <v>463</v>
      </c>
      <c r="C235" s="113" t="s">
        <v>218</v>
      </c>
      <c r="D235" s="114">
        <v>0</v>
      </c>
      <c r="E235" s="115">
        <v>0</v>
      </c>
      <c r="F235" s="115">
        <f t="shared" si="24"/>
        <v>0</v>
      </c>
      <c r="G235" s="116">
        <f t="shared" si="25"/>
        <v>0</v>
      </c>
      <c r="H235" s="114">
        <v>0</v>
      </c>
      <c r="I235" s="115">
        <v>0</v>
      </c>
      <c r="J235" s="115">
        <f t="shared" si="26"/>
        <v>0</v>
      </c>
      <c r="K235" s="117" t="str">
        <f t="shared" si="27"/>
        <v/>
      </c>
      <c r="L235" s="114">
        <v>93.9</v>
      </c>
      <c r="M235" s="115">
        <v>86.665000000000006</v>
      </c>
      <c r="N235" s="115">
        <f t="shared" si="28"/>
        <v>180.565</v>
      </c>
      <c r="O235" s="116">
        <f t="shared" si="29"/>
        <v>1.9486048183007059E-4</v>
      </c>
      <c r="P235" s="115">
        <v>18.25</v>
      </c>
      <c r="Q235" s="115">
        <v>16.5</v>
      </c>
      <c r="R235" s="115">
        <f t="shared" si="30"/>
        <v>34.75</v>
      </c>
      <c r="S235" s="118">
        <f t="shared" si="31"/>
        <v>4.1961151079136689</v>
      </c>
    </row>
    <row r="236" spans="2:19" ht="16.5" x14ac:dyDescent="0.3">
      <c r="B236" s="112" t="s">
        <v>455</v>
      </c>
      <c r="C236" s="113" t="s">
        <v>320</v>
      </c>
      <c r="D236" s="114">
        <v>0</v>
      </c>
      <c r="E236" s="115">
        <v>0</v>
      </c>
      <c r="F236" s="115">
        <f t="shared" si="24"/>
        <v>0</v>
      </c>
      <c r="G236" s="116">
        <f t="shared" si="25"/>
        <v>0</v>
      </c>
      <c r="H236" s="114">
        <v>0</v>
      </c>
      <c r="I236" s="115">
        <v>0</v>
      </c>
      <c r="J236" s="115">
        <f t="shared" si="26"/>
        <v>0</v>
      </c>
      <c r="K236" s="117" t="str">
        <f t="shared" si="27"/>
        <v/>
      </c>
      <c r="L236" s="114">
        <v>0</v>
      </c>
      <c r="M236" s="115">
        <v>0</v>
      </c>
      <c r="N236" s="115">
        <f t="shared" si="28"/>
        <v>0</v>
      </c>
      <c r="O236" s="116">
        <f t="shared" si="29"/>
        <v>0</v>
      </c>
      <c r="P236" s="115">
        <v>0</v>
      </c>
      <c r="Q236" s="115">
        <v>0.13</v>
      </c>
      <c r="R236" s="115">
        <f t="shared" si="30"/>
        <v>0.13</v>
      </c>
      <c r="S236" s="118">
        <f t="shared" si="31"/>
        <v>-1</v>
      </c>
    </row>
    <row r="237" spans="2:19" ht="16.5" x14ac:dyDescent="0.3">
      <c r="B237" s="112" t="s">
        <v>482</v>
      </c>
      <c r="C237" s="113" t="s">
        <v>215</v>
      </c>
      <c r="D237" s="114">
        <v>0</v>
      </c>
      <c r="E237" s="115">
        <v>0</v>
      </c>
      <c r="F237" s="115">
        <f t="shared" si="24"/>
        <v>0</v>
      </c>
      <c r="G237" s="116">
        <f t="shared" si="25"/>
        <v>0</v>
      </c>
      <c r="H237" s="114">
        <v>1.2999999999999999E-2</v>
      </c>
      <c r="I237" s="115">
        <v>1.2999999999999999E-2</v>
      </c>
      <c r="J237" s="115">
        <f t="shared" si="26"/>
        <v>2.5999999999999999E-2</v>
      </c>
      <c r="K237" s="117">
        <f t="shared" si="27"/>
        <v>-1</v>
      </c>
      <c r="L237" s="114">
        <v>0.51700000000000002</v>
      </c>
      <c r="M237" s="115">
        <v>0.501</v>
      </c>
      <c r="N237" s="115">
        <f t="shared" si="28"/>
        <v>1.018</v>
      </c>
      <c r="O237" s="116">
        <f t="shared" si="29"/>
        <v>1.0985959100767695E-6</v>
      </c>
      <c r="P237" s="115">
        <v>0.215</v>
      </c>
      <c r="Q237" s="115">
        <v>0.20799999999999999</v>
      </c>
      <c r="R237" s="115">
        <f t="shared" si="30"/>
        <v>0.42299999999999999</v>
      </c>
      <c r="S237" s="118">
        <f t="shared" si="31"/>
        <v>1.4066193853427897</v>
      </c>
    </row>
    <row r="238" spans="2:19" ht="16.5" x14ac:dyDescent="0.3">
      <c r="B238" s="112" t="s">
        <v>67</v>
      </c>
      <c r="C238" s="113" t="s">
        <v>135</v>
      </c>
      <c r="D238" s="114">
        <v>0</v>
      </c>
      <c r="E238" s="115">
        <v>0.1</v>
      </c>
      <c r="F238" s="115">
        <f t="shared" si="24"/>
        <v>0.1</v>
      </c>
      <c r="G238" s="116">
        <f t="shared" si="25"/>
        <v>1.1431449279596929E-6</v>
      </c>
      <c r="H238" s="114">
        <v>0.16999999999999998</v>
      </c>
      <c r="I238" s="115">
        <v>0.16</v>
      </c>
      <c r="J238" s="115">
        <f t="shared" si="26"/>
        <v>0.32999999999999996</v>
      </c>
      <c r="K238" s="117">
        <f t="shared" si="27"/>
        <v>-0.69696969696969691</v>
      </c>
      <c r="L238" s="114">
        <v>0.59</v>
      </c>
      <c r="M238" s="115">
        <v>2.2570000000000001</v>
      </c>
      <c r="N238" s="115">
        <f t="shared" si="28"/>
        <v>2.847</v>
      </c>
      <c r="O238" s="116">
        <f t="shared" si="29"/>
        <v>3.072399367375798E-6</v>
      </c>
      <c r="P238" s="115">
        <v>0.64200000000000002</v>
      </c>
      <c r="Q238" s="115">
        <v>1.369</v>
      </c>
      <c r="R238" s="115">
        <f t="shared" si="30"/>
        <v>2.0110000000000001</v>
      </c>
      <c r="S238" s="118">
        <f t="shared" si="31"/>
        <v>0.41571357533565378</v>
      </c>
    </row>
    <row r="239" spans="2:19" ht="16.5" x14ac:dyDescent="0.3">
      <c r="B239" s="112" t="s">
        <v>67</v>
      </c>
      <c r="C239" s="113" t="s">
        <v>115</v>
      </c>
      <c r="D239" s="114">
        <v>0</v>
      </c>
      <c r="E239" s="115">
        <v>1.07</v>
      </c>
      <c r="F239" s="115">
        <f t="shared" si="24"/>
        <v>1.07</v>
      </c>
      <c r="G239" s="116">
        <f t="shared" si="25"/>
        <v>1.2231650729168714E-5</v>
      </c>
      <c r="H239" s="114">
        <v>0.96799999999999997</v>
      </c>
      <c r="I239" s="115">
        <v>2.6720000000000002</v>
      </c>
      <c r="J239" s="115">
        <f t="shared" si="26"/>
        <v>3.64</v>
      </c>
      <c r="K239" s="117">
        <f t="shared" si="27"/>
        <v>-0.70604395604395598</v>
      </c>
      <c r="L239" s="114">
        <v>4.72</v>
      </c>
      <c r="M239" s="115">
        <v>16.669</v>
      </c>
      <c r="N239" s="115">
        <f t="shared" si="28"/>
        <v>21.388999999999999</v>
      </c>
      <c r="O239" s="116">
        <f t="shared" si="29"/>
        <v>2.3082384990797661E-5</v>
      </c>
      <c r="P239" s="115">
        <v>4.484</v>
      </c>
      <c r="Q239" s="115">
        <v>19.684999999999999</v>
      </c>
      <c r="R239" s="115">
        <f t="shared" si="30"/>
        <v>24.168999999999997</v>
      </c>
      <c r="S239" s="118">
        <f t="shared" si="31"/>
        <v>-0.11502337705324994</v>
      </c>
    </row>
    <row r="240" spans="2:19" ht="16.5" x14ac:dyDescent="0.3">
      <c r="B240" s="112" t="s">
        <v>67</v>
      </c>
      <c r="C240" s="113" t="s">
        <v>199</v>
      </c>
      <c r="D240" s="114">
        <v>0</v>
      </c>
      <c r="E240" s="115">
        <v>0</v>
      </c>
      <c r="F240" s="115">
        <f t="shared" si="24"/>
        <v>0</v>
      </c>
      <c r="G240" s="116">
        <f t="shared" si="25"/>
        <v>0</v>
      </c>
      <c r="H240" s="114">
        <v>0</v>
      </c>
      <c r="I240" s="115">
        <v>0</v>
      </c>
      <c r="J240" s="115">
        <f t="shared" si="26"/>
        <v>0</v>
      </c>
      <c r="K240" s="117" t="str">
        <f t="shared" si="27"/>
        <v/>
      </c>
      <c r="L240" s="114">
        <v>0.78</v>
      </c>
      <c r="M240" s="115">
        <v>0.79600000000000004</v>
      </c>
      <c r="N240" s="115">
        <f t="shared" si="28"/>
        <v>1.5760000000000001</v>
      </c>
      <c r="O240" s="116">
        <f t="shared" si="29"/>
        <v>1.7007732360324054E-6</v>
      </c>
      <c r="P240" s="115">
        <v>0.68699999999999994</v>
      </c>
      <c r="Q240" s="115">
        <v>4.048</v>
      </c>
      <c r="R240" s="115">
        <f t="shared" si="30"/>
        <v>4.7350000000000003</v>
      </c>
      <c r="S240" s="118">
        <f t="shared" si="31"/>
        <v>-0.66715945089757134</v>
      </c>
    </row>
    <row r="241" spans="2:19" ht="16.5" x14ac:dyDescent="0.3">
      <c r="B241" s="112" t="s">
        <v>67</v>
      </c>
      <c r="C241" s="113" t="s">
        <v>180</v>
      </c>
      <c r="D241" s="114">
        <v>0</v>
      </c>
      <c r="E241" s="115">
        <v>0</v>
      </c>
      <c r="F241" s="115">
        <f t="shared" si="24"/>
        <v>0</v>
      </c>
      <c r="G241" s="116">
        <f t="shared" si="25"/>
        <v>0</v>
      </c>
      <c r="H241" s="114">
        <v>0.10099999999999999</v>
      </c>
      <c r="I241" s="115">
        <v>0.123</v>
      </c>
      <c r="J241" s="115">
        <f t="shared" si="26"/>
        <v>0.22399999999999998</v>
      </c>
      <c r="K241" s="117">
        <f t="shared" si="27"/>
        <v>-1</v>
      </c>
      <c r="L241" s="114">
        <v>1.6739999999999999</v>
      </c>
      <c r="M241" s="115">
        <v>3.0579999999999998</v>
      </c>
      <c r="N241" s="115">
        <f t="shared" si="28"/>
        <v>4.7319999999999993</v>
      </c>
      <c r="O241" s="116">
        <f t="shared" si="29"/>
        <v>5.1066363914373993E-6</v>
      </c>
      <c r="P241" s="115">
        <v>1.0649999999999999</v>
      </c>
      <c r="Q241" s="115">
        <v>3.1070000000000002</v>
      </c>
      <c r="R241" s="115">
        <f t="shared" si="30"/>
        <v>4.1720000000000006</v>
      </c>
      <c r="S241" s="118">
        <f t="shared" si="31"/>
        <v>0.13422818791946267</v>
      </c>
    </row>
    <row r="242" spans="2:19" ht="16.5" x14ac:dyDescent="0.3">
      <c r="B242" s="112" t="s">
        <v>67</v>
      </c>
      <c r="C242" s="113" t="s">
        <v>137</v>
      </c>
      <c r="D242" s="114">
        <v>0</v>
      </c>
      <c r="E242" s="115">
        <v>0</v>
      </c>
      <c r="F242" s="115">
        <f t="shared" si="24"/>
        <v>0</v>
      </c>
      <c r="G242" s="116">
        <f t="shared" si="25"/>
        <v>0</v>
      </c>
      <c r="H242" s="114">
        <v>0.06</v>
      </c>
      <c r="I242" s="115">
        <v>0.12</v>
      </c>
      <c r="J242" s="115">
        <f t="shared" si="26"/>
        <v>0.18</v>
      </c>
      <c r="K242" s="117">
        <f t="shared" si="27"/>
        <v>-1</v>
      </c>
      <c r="L242" s="114">
        <v>0.58099999999999996</v>
      </c>
      <c r="M242" s="115">
        <v>1.022</v>
      </c>
      <c r="N242" s="115">
        <f t="shared" si="28"/>
        <v>1.603</v>
      </c>
      <c r="O242" s="116">
        <f t="shared" si="29"/>
        <v>1.7299108485786458E-6</v>
      </c>
      <c r="P242" s="115">
        <v>1.746</v>
      </c>
      <c r="Q242" s="115">
        <v>1.0429999999999999</v>
      </c>
      <c r="R242" s="115">
        <f t="shared" si="30"/>
        <v>2.7889999999999997</v>
      </c>
      <c r="S242" s="118">
        <f t="shared" si="31"/>
        <v>-0.42524202223019003</v>
      </c>
    </row>
    <row r="243" spans="2:19" ht="16.5" x14ac:dyDescent="0.3">
      <c r="B243" s="112" t="s">
        <v>67</v>
      </c>
      <c r="C243" s="113" t="s">
        <v>185</v>
      </c>
      <c r="D243" s="114">
        <v>0</v>
      </c>
      <c r="E243" s="115">
        <v>0</v>
      </c>
      <c r="F243" s="115">
        <f t="shared" si="24"/>
        <v>0</v>
      </c>
      <c r="G243" s="116">
        <f t="shared" si="25"/>
        <v>0</v>
      </c>
      <c r="H243" s="114">
        <v>3.5000000000000003E-2</v>
      </c>
      <c r="I243" s="115">
        <v>3.5000000000000003E-2</v>
      </c>
      <c r="J243" s="115">
        <f t="shared" si="26"/>
        <v>7.0000000000000007E-2</v>
      </c>
      <c r="K243" s="117">
        <f t="shared" si="27"/>
        <v>-1</v>
      </c>
      <c r="L243" s="114">
        <v>0.75700000000000001</v>
      </c>
      <c r="M243" s="115">
        <v>1.018</v>
      </c>
      <c r="N243" s="115">
        <f t="shared" si="28"/>
        <v>1.7749999999999999</v>
      </c>
      <c r="O243" s="116">
        <f t="shared" si="29"/>
        <v>1.9155282322065478E-6</v>
      </c>
      <c r="P243" s="115">
        <v>0.71599999999999997</v>
      </c>
      <c r="Q243" s="115">
        <v>0.55100000000000005</v>
      </c>
      <c r="R243" s="115">
        <f t="shared" si="30"/>
        <v>1.2669999999999999</v>
      </c>
      <c r="S243" s="118">
        <f t="shared" si="31"/>
        <v>0.40094711917916337</v>
      </c>
    </row>
    <row r="244" spans="2:19" ht="16.5" x14ac:dyDescent="0.3">
      <c r="B244" s="112" t="s">
        <v>67</v>
      </c>
      <c r="C244" s="113" t="s">
        <v>228</v>
      </c>
      <c r="D244" s="114">
        <v>0</v>
      </c>
      <c r="E244" s="115">
        <v>0</v>
      </c>
      <c r="F244" s="115">
        <f t="shared" si="24"/>
        <v>0</v>
      </c>
      <c r="G244" s="116">
        <f t="shared" si="25"/>
        <v>0</v>
      </c>
      <c r="H244" s="114">
        <v>0.1</v>
      </c>
      <c r="I244" s="115">
        <v>4.5999999999999999E-2</v>
      </c>
      <c r="J244" s="115">
        <f t="shared" si="26"/>
        <v>0.14600000000000002</v>
      </c>
      <c r="K244" s="117">
        <f t="shared" si="27"/>
        <v>-1</v>
      </c>
      <c r="L244" s="114">
        <v>0.44600000000000001</v>
      </c>
      <c r="M244" s="115">
        <v>0.68800000000000006</v>
      </c>
      <c r="N244" s="115">
        <f t="shared" si="28"/>
        <v>1.1340000000000001</v>
      </c>
      <c r="O244" s="116">
        <f t="shared" si="29"/>
        <v>1.2237797269420988E-6</v>
      </c>
      <c r="P244" s="115">
        <v>1.0589999999999999</v>
      </c>
      <c r="Q244" s="115">
        <v>0.56700000000000006</v>
      </c>
      <c r="R244" s="115">
        <f t="shared" si="30"/>
        <v>1.6259999999999999</v>
      </c>
      <c r="S244" s="118">
        <f t="shared" si="31"/>
        <v>-0.3025830258302582</v>
      </c>
    </row>
    <row r="245" spans="2:19" ht="16.5" x14ac:dyDescent="0.3">
      <c r="B245" s="112" t="s">
        <v>67</v>
      </c>
      <c r="C245" s="113" t="s">
        <v>260</v>
      </c>
      <c r="D245" s="114">
        <v>0</v>
      </c>
      <c r="E245" s="115">
        <v>0</v>
      </c>
      <c r="F245" s="115">
        <f t="shared" si="24"/>
        <v>0</v>
      </c>
      <c r="G245" s="116">
        <f t="shared" si="25"/>
        <v>0</v>
      </c>
      <c r="H245" s="114">
        <v>0.15000000000000002</v>
      </c>
      <c r="I245" s="115">
        <v>0.5</v>
      </c>
      <c r="J245" s="115">
        <f t="shared" si="26"/>
        <v>0.65</v>
      </c>
      <c r="K245" s="117">
        <f t="shared" si="27"/>
        <v>-1</v>
      </c>
      <c r="L245" s="114">
        <v>0.495</v>
      </c>
      <c r="M245" s="115">
        <v>0.45</v>
      </c>
      <c r="N245" s="115">
        <f t="shared" si="28"/>
        <v>0.94500000000000006</v>
      </c>
      <c r="O245" s="116">
        <f t="shared" si="29"/>
        <v>1.0198164391184156E-6</v>
      </c>
      <c r="P245" s="115">
        <v>0.46</v>
      </c>
      <c r="Q245" s="115">
        <v>1.889</v>
      </c>
      <c r="R245" s="115">
        <f t="shared" si="30"/>
        <v>2.3490000000000002</v>
      </c>
      <c r="S245" s="118">
        <f t="shared" si="31"/>
        <v>-0.59770114942528729</v>
      </c>
    </row>
    <row r="246" spans="2:19" ht="16.5" x14ac:dyDescent="0.3">
      <c r="B246" s="112" t="s">
        <v>67</v>
      </c>
      <c r="C246" s="113" t="s">
        <v>164</v>
      </c>
      <c r="D246" s="114">
        <v>0</v>
      </c>
      <c r="E246" s="115">
        <v>0</v>
      </c>
      <c r="F246" s="115">
        <f t="shared" si="24"/>
        <v>0</v>
      </c>
      <c r="G246" s="116">
        <f t="shared" si="25"/>
        <v>0</v>
      </c>
      <c r="H246" s="114">
        <v>0</v>
      </c>
      <c r="I246" s="115">
        <v>2.5000000000000001E-2</v>
      </c>
      <c r="J246" s="115">
        <f t="shared" si="26"/>
        <v>2.5000000000000001E-2</v>
      </c>
      <c r="K246" s="117">
        <f t="shared" si="27"/>
        <v>-1</v>
      </c>
      <c r="L246" s="114">
        <v>1.3719999999999999</v>
      </c>
      <c r="M246" s="115">
        <v>2.4410000000000003</v>
      </c>
      <c r="N246" s="115">
        <f t="shared" si="28"/>
        <v>3.8130000000000002</v>
      </c>
      <c r="O246" s="116">
        <f t="shared" si="29"/>
        <v>4.1148783940301785E-6</v>
      </c>
      <c r="P246" s="115">
        <v>1.2649999999999999</v>
      </c>
      <c r="Q246" s="115">
        <v>3.7629999999999999</v>
      </c>
      <c r="R246" s="115">
        <f t="shared" si="30"/>
        <v>5.0279999999999996</v>
      </c>
      <c r="S246" s="118">
        <f t="shared" si="31"/>
        <v>-0.24164677804295931</v>
      </c>
    </row>
    <row r="247" spans="2:19" ht="16.5" x14ac:dyDescent="0.3">
      <c r="B247" s="112" t="s">
        <v>67</v>
      </c>
      <c r="C247" s="113" t="s">
        <v>347</v>
      </c>
      <c r="D247" s="114">
        <v>0</v>
      </c>
      <c r="E247" s="115">
        <v>0</v>
      </c>
      <c r="F247" s="115">
        <f t="shared" si="24"/>
        <v>0</v>
      </c>
      <c r="G247" s="116">
        <f t="shared" si="25"/>
        <v>0</v>
      </c>
      <c r="H247" s="114">
        <v>0</v>
      </c>
      <c r="I247" s="115">
        <v>0</v>
      </c>
      <c r="J247" s="115">
        <f t="shared" si="26"/>
        <v>0</v>
      </c>
      <c r="K247" s="117" t="str">
        <f t="shared" si="27"/>
        <v/>
      </c>
      <c r="L247" s="114">
        <v>0</v>
      </c>
      <c r="M247" s="115">
        <v>0</v>
      </c>
      <c r="N247" s="115">
        <f t="shared" si="28"/>
        <v>0</v>
      </c>
      <c r="O247" s="116">
        <f t="shared" si="29"/>
        <v>0</v>
      </c>
      <c r="P247" s="115">
        <v>0.37</v>
      </c>
      <c r="Q247" s="115">
        <v>0.05</v>
      </c>
      <c r="R247" s="115">
        <f t="shared" si="30"/>
        <v>0.42</v>
      </c>
      <c r="S247" s="118">
        <f t="shared" si="31"/>
        <v>-1</v>
      </c>
    </row>
    <row r="248" spans="2:19" ht="16.5" x14ac:dyDescent="0.3">
      <c r="B248" s="112" t="s">
        <v>67</v>
      </c>
      <c r="C248" s="113" t="s">
        <v>211</v>
      </c>
      <c r="D248" s="114">
        <v>0</v>
      </c>
      <c r="E248" s="115">
        <v>0</v>
      </c>
      <c r="F248" s="115">
        <f t="shared" si="24"/>
        <v>0</v>
      </c>
      <c r="G248" s="116">
        <f t="shared" si="25"/>
        <v>0</v>
      </c>
      <c r="H248" s="114">
        <v>0</v>
      </c>
      <c r="I248" s="115">
        <v>0</v>
      </c>
      <c r="J248" s="115">
        <f t="shared" si="26"/>
        <v>0</v>
      </c>
      <c r="K248" s="117" t="str">
        <f t="shared" si="27"/>
        <v/>
      </c>
      <c r="L248" s="114">
        <v>0.14399999999999999</v>
      </c>
      <c r="M248" s="115">
        <v>0.58799999999999997</v>
      </c>
      <c r="N248" s="115">
        <f t="shared" si="28"/>
        <v>0.73199999999999998</v>
      </c>
      <c r="O248" s="116">
        <f t="shared" si="29"/>
        <v>7.8995305125362983E-7</v>
      </c>
      <c r="P248" s="115">
        <v>0.16300000000000001</v>
      </c>
      <c r="Q248" s="115">
        <v>1.31</v>
      </c>
      <c r="R248" s="115">
        <f t="shared" si="30"/>
        <v>1.4730000000000001</v>
      </c>
      <c r="S248" s="118">
        <f t="shared" si="31"/>
        <v>-0.50305498981670072</v>
      </c>
    </row>
    <row r="249" spans="2:19" ht="16.5" x14ac:dyDescent="0.3">
      <c r="B249" s="112" t="s">
        <v>478</v>
      </c>
      <c r="C249" s="113" t="s">
        <v>174</v>
      </c>
      <c r="D249" s="114">
        <v>0</v>
      </c>
      <c r="E249" s="115">
        <v>0</v>
      </c>
      <c r="F249" s="115">
        <f t="shared" si="24"/>
        <v>0</v>
      </c>
      <c r="G249" s="116">
        <f t="shared" si="25"/>
        <v>0</v>
      </c>
      <c r="H249" s="114">
        <v>0</v>
      </c>
      <c r="I249" s="115">
        <v>0</v>
      </c>
      <c r="J249" s="115">
        <f t="shared" si="26"/>
        <v>0</v>
      </c>
      <c r="K249" s="117" t="str">
        <f t="shared" si="27"/>
        <v/>
      </c>
      <c r="L249" s="114">
        <v>2.694</v>
      </c>
      <c r="M249" s="115">
        <v>3.9950000000000001</v>
      </c>
      <c r="N249" s="115">
        <f t="shared" si="28"/>
        <v>6.6890000000000001</v>
      </c>
      <c r="O249" s="116">
        <f t="shared" si="29"/>
        <v>7.2185737156223095E-6</v>
      </c>
      <c r="P249" s="115">
        <v>1.8320000000000001</v>
      </c>
      <c r="Q249" s="115">
        <v>2.0470000000000002</v>
      </c>
      <c r="R249" s="115">
        <f t="shared" si="30"/>
        <v>3.8790000000000004</v>
      </c>
      <c r="S249" s="118">
        <f t="shared" si="31"/>
        <v>0.72441350863624621</v>
      </c>
    </row>
    <row r="250" spans="2:19" ht="16.5" x14ac:dyDescent="0.3">
      <c r="B250" s="112" t="s">
        <v>528</v>
      </c>
      <c r="C250" s="113" t="s">
        <v>529</v>
      </c>
      <c r="D250" s="114">
        <v>0</v>
      </c>
      <c r="E250" s="115">
        <v>0</v>
      </c>
      <c r="F250" s="115">
        <f t="shared" si="24"/>
        <v>0</v>
      </c>
      <c r="G250" s="116">
        <f t="shared" si="25"/>
        <v>0</v>
      </c>
      <c r="H250" s="114">
        <v>0</v>
      </c>
      <c r="I250" s="115">
        <v>0</v>
      </c>
      <c r="J250" s="115">
        <f t="shared" si="26"/>
        <v>0</v>
      </c>
      <c r="K250" s="117" t="str">
        <f t="shared" si="27"/>
        <v/>
      </c>
      <c r="L250" s="114">
        <v>0</v>
      </c>
      <c r="M250" s="115">
        <v>186.81200000000001</v>
      </c>
      <c r="N250" s="115">
        <f t="shared" si="28"/>
        <v>186.81200000000001</v>
      </c>
      <c r="O250" s="116">
        <f t="shared" si="29"/>
        <v>2.0160206203660261E-4</v>
      </c>
      <c r="P250" s="115">
        <v>0</v>
      </c>
      <c r="Q250" s="115">
        <v>0</v>
      </c>
      <c r="R250" s="115">
        <f t="shared" si="30"/>
        <v>0</v>
      </c>
      <c r="S250" s="118" t="str">
        <f t="shared" si="31"/>
        <v/>
      </c>
    </row>
    <row r="251" spans="2:19" ht="16.5" x14ac:dyDescent="0.3">
      <c r="B251" s="112" t="s">
        <v>523</v>
      </c>
      <c r="C251" s="113" t="s">
        <v>339</v>
      </c>
      <c r="D251" s="114">
        <v>0</v>
      </c>
      <c r="E251" s="115">
        <v>0</v>
      </c>
      <c r="F251" s="115">
        <f t="shared" si="24"/>
        <v>0</v>
      </c>
      <c r="G251" s="116">
        <f t="shared" si="25"/>
        <v>0</v>
      </c>
      <c r="H251" s="114">
        <v>0</v>
      </c>
      <c r="I251" s="115">
        <v>0</v>
      </c>
      <c r="J251" s="115">
        <f t="shared" si="26"/>
        <v>0</v>
      </c>
      <c r="K251" s="117" t="str">
        <f t="shared" si="27"/>
        <v/>
      </c>
      <c r="L251" s="114">
        <v>0</v>
      </c>
      <c r="M251" s="115">
        <v>0</v>
      </c>
      <c r="N251" s="115">
        <f t="shared" si="28"/>
        <v>0</v>
      </c>
      <c r="O251" s="116">
        <f t="shared" si="29"/>
        <v>0</v>
      </c>
      <c r="P251" s="115">
        <v>0.186</v>
      </c>
      <c r="Q251" s="115">
        <v>1.2E-2</v>
      </c>
      <c r="R251" s="115">
        <f t="shared" si="30"/>
        <v>0.19800000000000001</v>
      </c>
      <c r="S251" s="118">
        <f t="shared" si="31"/>
        <v>-1</v>
      </c>
    </row>
    <row r="252" spans="2:19" ht="16.5" x14ac:dyDescent="0.3">
      <c r="B252" s="112" t="s">
        <v>257</v>
      </c>
      <c r="C252" s="113" t="s">
        <v>257</v>
      </c>
      <c r="D252" s="114">
        <v>0</v>
      </c>
      <c r="E252" s="115">
        <v>0</v>
      </c>
      <c r="F252" s="115">
        <f t="shared" si="24"/>
        <v>0</v>
      </c>
      <c r="G252" s="116">
        <f t="shared" si="25"/>
        <v>0</v>
      </c>
      <c r="H252" s="114">
        <v>0</v>
      </c>
      <c r="I252" s="115">
        <v>0</v>
      </c>
      <c r="J252" s="115">
        <f t="shared" si="26"/>
        <v>0</v>
      </c>
      <c r="K252" s="117" t="str">
        <f t="shared" si="27"/>
        <v/>
      </c>
      <c r="L252" s="114">
        <v>0</v>
      </c>
      <c r="M252" s="115">
        <v>0</v>
      </c>
      <c r="N252" s="115">
        <f t="shared" si="28"/>
        <v>0</v>
      </c>
      <c r="O252" s="116">
        <f t="shared" si="29"/>
        <v>0</v>
      </c>
      <c r="P252" s="115">
        <v>2.4999999999999998E-2</v>
      </c>
      <c r="Q252" s="115">
        <v>0.04</v>
      </c>
      <c r="R252" s="115">
        <f t="shared" si="30"/>
        <v>6.5000000000000002E-2</v>
      </c>
      <c r="S252" s="118">
        <f t="shared" si="31"/>
        <v>-1</v>
      </c>
    </row>
    <row r="253" spans="2:19" ht="16.5" x14ac:dyDescent="0.3">
      <c r="B253" s="112" t="s">
        <v>516</v>
      </c>
      <c r="C253" s="113" t="s">
        <v>326</v>
      </c>
      <c r="D253" s="114">
        <v>0</v>
      </c>
      <c r="E253" s="115">
        <v>0</v>
      </c>
      <c r="F253" s="115">
        <f t="shared" si="24"/>
        <v>0</v>
      </c>
      <c r="G253" s="116">
        <f t="shared" si="25"/>
        <v>0</v>
      </c>
      <c r="H253" s="114">
        <v>0</v>
      </c>
      <c r="I253" s="115">
        <v>0</v>
      </c>
      <c r="J253" s="115">
        <f t="shared" si="26"/>
        <v>0</v>
      </c>
      <c r="K253" s="117" t="str">
        <f t="shared" si="27"/>
        <v/>
      </c>
      <c r="L253" s="114">
        <v>0</v>
      </c>
      <c r="M253" s="115">
        <v>0</v>
      </c>
      <c r="N253" s="115">
        <f t="shared" si="28"/>
        <v>0</v>
      </c>
      <c r="O253" s="116">
        <f t="shared" si="29"/>
        <v>0</v>
      </c>
      <c r="P253" s="115">
        <v>5.3999999999999999E-2</v>
      </c>
      <c r="Q253" s="115">
        <v>5.3999999999999999E-2</v>
      </c>
      <c r="R253" s="115">
        <f t="shared" si="30"/>
        <v>0.108</v>
      </c>
      <c r="S253" s="118">
        <f t="shared" si="31"/>
        <v>-1</v>
      </c>
    </row>
    <row r="254" spans="2:19" ht="16.5" x14ac:dyDescent="0.3">
      <c r="B254" s="112" t="s">
        <v>191</v>
      </c>
      <c r="C254" s="113" t="s">
        <v>273</v>
      </c>
      <c r="D254" s="114">
        <v>0</v>
      </c>
      <c r="E254" s="115">
        <v>0</v>
      </c>
      <c r="F254" s="115">
        <f t="shared" si="24"/>
        <v>0</v>
      </c>
      <c r="G254" s="116">
        <f t="shared" si="25"/>
        <v>0</v>
      </c>
      <c r="H254" s="114">
        <v>0</v>
      </c>
      <c r="I254" s="115">
        <v>0</v>
      </c>
      <c r="J254" s="115">
        <f t="shared" si="26"/>
        <v>0</v>
      </c>
      <c r="K254" s="117" t="str">
        <f t="shared" si="27"/>
        <v/>
      </c>
      <c r="L254" s="114">
        <v>0.15</v>
      </c>
      <c r="M254" s="115">
        <v>0.22499999999999998</v>
      </c>
      <c r="N254" s="115">
        <f t="shared" si="28"/>
        <v>0.375</v>
      </c>
      <c r="O254" s="116">
        <f t="shared" si="29"/>
        <v>4.0468906314222842E-7</v>
      </c>
      <c r="P254" s="115">
        <v>0.215</v>
      </c>
      <c r="Q254" s="115">
        <v>0.23499999999999999</v>
      </c>
      <c r="R254" s="115">
        <f t="shared" si="30"/>
        <v>0.44999999999999996</v>
      </c>
      <c r="S254" s="118">
        <f t="shared" si="31"/>
        <v>-0.16666666666666663</v>
      </c>
    </row>
    <row r="255" spans="2:19" ht="16.5" x14ac:dyDescent="0.3">
      <c r="B255" s="112" t="s">
        <v>191</v>
      </c>
      <c r="C255" s="113" t="s">
        <v>223</v>
      </c>
      <c r="D255" s="114">
        <v>0</v>
      </c>
      <c r="E255" s="115">
        <v>0</v>
      </c>
      <c r="F255" s="115">
        <f t="shared" si="24"/>
        <v>0</v>
      </c>
      <c r="G255" s="116">
        <f t="shared" si="25"/>
        <v>0</v>
      </c>
      <c r="H255" s="114">
        <v>0</v>
      </c>
      <c r="I255" s="115">
        <v>0</v>
      </c>
      <c r="J255" s="115">
        <f t="shared" si="26"/>
        <v>0</v>
      </c>
      <c r="K255" s="117" t="str">
        <f t="shared" si="27"/>
        <v/>
      </c>
      <c r="L255" s="114">
        <v>3.2</v>
      </c>
      <c r="M255" s="115">
        <v>3.85</v>
      </c>
      <c r="N255" s="115">
        <f t="shared" si="28"/>
        <v>7.0500000000000007</v>
      </c>
      <c r="O255" s="116">
        <f t="shared" si="29"/>
        <v>7.6081543870738952E-6</v>
      </c>
      <c r="P255" s="115">
        <v>0.12</v>
      </c>
      <c r="Q255" s="115">
        <v>0.08</v>
      </c>
      <c r="R255" s="115">
        <f t="shared" si="30"/>
        <v>0.2</v>
      </c>
      <c r="S255" s="118">
        <f t="shared" si="31"/>
        <v>34.25</v>
      </c>
    </row>
    <row r="256" spans="2:19" ht="16.5" x14ac:dyDescent="0.3">
      <c r="B256" s="112" t="s">
        <v>191</v>
      </c>
      <c r="C256" s="113" t="s">
        <v>285</v>
      </c>
      <c r="D256" s="114">
        <v>0</v>
      </c>
      <c r="E256" s="115">
        <v>0</v>
      </c>
      <c r="F256" s="115">
        <f t="shared" si="24"/>
        <v>0</v>
      </c>
      <c r="G256" s="116">
        <f t="shared" si="25"/>
        <v>0</v>
      </c>
      <c r="H256" s="114">
        <v>0</v>
      </c>
      <c r="I256" s="115">
        <v>0</v>
      </c>
      <c r="J256" s="115">
        <f t="shared" si="26"/>
        <v>0</v>
      </c>
      <c r="K256" s="117" t="str">
        <f t="shared" si="27"/>
        <v/>
      </c>
      <c r="L256" s="114">
        <v>0</v>
      </c>
      <c r="M256" s="115">
        <v>5.0000000000000001E-3</v>
      </c>
      <c r="N256" s="115">
        <f t="shared" si="28"/>
        <v>5.0000000000000001E-3</v>
      </c>
      <c r="O256" s="116">
        <f t="shared" si="29"/>
        <v>5.3958541752297124E-9</v>
      </c>
      <c r="P256" s="115">
        <v>0</v>
      </c>
      <c r="Q256" s="115">
        <v>0</v>
      </c>
      <c r="R256" s="115">
        <f t="shared" si="30"/>
        <v>0</v>
      </c>
      <c r="S256" s="118" t="str">
        <f t="shared" si="31"/>
        <v/>
      </c>
    </row>
    <row r="257" spans="2:19" ht="16.5" x14ac:dyDescent="0.3">
      <c r="B257" s="112" t="s">
        <v>191</v>
      </c>
      <c r="C257" s="113" t="s">
        <v>304</v>
      </c>
      <c r="D257" s="114">
        <v>0</v>
      </c>
      <c r="E257" s="115">
        <v>0</v>
      </c>
      <c r="F257" s="115">
        <f t="shared" si="24"/>
        <v>0</v>
      </c>
      <c r="G257" s="116">
        <f t="shared" si="25"/>
        <v>0</v>
      </c>
      <c r="H257" s="114">
        <v>0</v>
      </c>
      <c r="I257" s="115">
        <v>0</v>
      </c>
      <c r="J257" s="115">
        <f t="shared" si="26"/>
        <v>0</v>
      </c>
      <c r="K257" s="117" t="str">
        <f t="shared" si="27"/>
        <v/>
      </c>
      <c r="L257" s="114">
        <v>0.15</v>
      </c>
      <c r="M257" s="115">
        <v>0</v>
      </c>
      <c r="N257" s="115">
        <f t="shared" si="28"/>
        <v>0.15</v>
      </c>
      <c r="O257" s="116">
        <f t="shared" si="29"/>
        <v>1.6187562525689136E-7</v>
      </c>
      <c r="P257" s="115">
        <v>0</v>
      </c>
      <c r="Q257" s="115">
        <v>0</v>
      </c>
      <c r="R257" s="115">
        <f t="shared" si="30"/>
        <v>0</v>
      </c>
      <c r="S257" s="118" t="str">
        <f t="shared" si="31"/>
        <v/>
      </c>
    </row>
    <row r="258" spans="2:19" ht="16.5" x14ac:dyDescent="0.3">
      <c r="B258" s="112" t="s">
        <v>191</v>
      </c>
      <c r="C258" s="113" t="s">
        <v>333</v>
      </c>
      <c r="D258" s="114">
        <v>0</v>
      </c>
      <c r="E258" s="115">
        <v>0</v>
      </c>
      <c r="F258" s="115">
        <f t="shared" si="24"/>
        <v>0</v>
      </c>
      <c r="G258" s="116">
        <f t="shared" si="25"/>
        <v>0</v>
      </c>
      <c r="H258" s="114">
        <v>0</v>
      </c>
      <c r="I258" s="115">
        <v>0</v>
      </c>
      <c r="J258" s="115">
        <f t="shared" si="26"/>
        <v>0</v>
      </c>
      <c r="K258" s="117" t="str">
        <f t="shared" si="27"/>
        <v/>
      </c>
      <c r="L258" s="114">
        <v>0</v>
      </c>
      <c r="M258" s="115">
        <v>0</v>
      </c>
      <c r="N258" s="115">
        <f t="shared" si="28"/>
        <v>0</v>
      </c>
      <c r="O258" s="116">
        <f t="shared" si="29"/>
        <v>0</v>
      </c>
      <c r="P258" s="115">
        <v>7.0000000000000007E-2</v>
      </c>
      <c r="Q258" s="115">
        <v>6.6000000000000003E-2</v>
      </c>
      <c r="R258" s="115">
        <f t="shared" si="30"/>
        <v>0.13600000000000001</v>
      </c>
      <c r="S258" s="118">
        <f t="shared" si="31"/>
        <v>-1</v>
      </c>
    </row>
    <row r="259" spans="2:19" ht="16.5" x14ac:dyDescent="0.3">
      <c r="B259" s="112" t="s">
        <v>191</v>
      </c>
      <c r="C259" s="113" t="s">
        <v>278</v>
      </c>
      <c r="D259" s="114">
        <v>0</v>
      </c>
      <c r="E259" s="115">
        <v>0</v>
      </c>
      <c r="F259" s="115">
        <f t="shared" si="24"/>
        <v>0</v>
      </c>
      <c r="G259" s="116">
        <f t="shared" si="25"/>
        <v>0</v>
      </c>
      <c r="H259" s="114">
        <v>0</v>
      </c>
      <c r="I259" s="115">
        <v>0</v>
      </c>
      <c r="J259" s="115">
        <f t="shared" si="26"/>
        <v>0</v>
      </c>
      <c r="K259" s="117" t="str">
        <f t="shared" si="27"/>
        <v/>
      </c>
      <c r="L259" s="114">
        <v>0.06</v>
      </c>
      <c r="M259" s="115">
        <v>6.0000000000000005E-2</v>
      </c>
      <c r="N259" s="115">
        <f t="shared" si="28"/>
        <v>0.12</v>
      </c>
      <c r="O259" s="116">
        <f t="shared" si="29"/>
        <v>1.2950050020551309E-7</v>
      </c>
      <c r="P259" s="115">
        <v>0</v>
      </c>
      <c r="Q259" s="115">
        <v>0</v>
      </c>
      <c r="R259" s="115">
        <f t="shared" si="30"/>
        <v>0</v>
      </c>
      <c r="S259" s="118" t="str">
        <f t="shared" si="31"/>
        <v/>
      </c>
    </row>
    <row r="260" spans="2:19" ht="16.5" x14ac:dyDescent="0.3">
      <c r="B260" s="112" t="s">
        <v>191</v>
      </c>
      <c r="C260" s="113" t="s">
        <v>101</v>
      </c>
      <c r="D260" s="114">
        <v>0</v>
      </c>
      <c r="E260" s="115">
        <v>0</v>
      </c>
      <c r="F260" s="115">
        <f t="shared" si="24"/>
        <v>0</v>
      </c>
      <c r="G260" s="116">
        <f t="shared" si="25"/>
        <v>0</v>
      </c>
      <c r="H260" s="114">
        <v>0</v>
      </c>
      <c r="I260" s="115">
        <v>0</v>
      </c>
      <c r="J260" s="115">
        <f t="shared" si="26"/>
        <v>0</v>
      </c>
      <c r="K260" s="117" t="str">
        <f t="shared" si="27"/>
        <v/>
      </c>
      <c r="L260" s="114">
        <v>0.24</v>
      </c>
      <c r="M260" s="115">
        <v>0.122</v>
      </c>
      <c r="N260" s="115">
        <f t="shared" si="28"/>
        <v>0.36199999999999999</v>
      </c>
      <c r="O260" s="116">
        <f t="shared" si="29"/>
        <v>3.9065984228663117E-7</v>
      </c>
      <c r="P260" s="115">
        <v>0</v>
      </c>
      <c r="Q260" s="115">
        <v>0</v>
      </c>
      <c r="R260" s="115">
        <f t="shared" si="30"/>
        <v>0</v>
      </c>
      <c r="S260" s="118" t="str">
        <f t="shared" si="31"/>
        <v/>
      </c>
    </row>
    <row r="261" spans="2:19" ht="16.5" x14ac:dyDescent="0.3">
      <c r="B261" s="112" t="s">
        <v>191</v>
      </c>
      <c r="C261" s="113" t="s">
        <v>272</v>
      </c>
      <c r="D261" s="114">
        <v>0</v>
      </c>
      <c r="E261" s="115">
        <v>7.4999999999999997E-2</v>
      </c>
      <c r="F261" s="115">
        <f t="shared" si="24"/>
        <v>7.4999999999999997E-2</v>
      </c>
      <c r="G261" s="116">
        <f t="shared" si="25"/>
        <v>8.5735869596976953E-7</v>
      </c>
      <c r="H261" s="114">
        <v>0</v>
      </c>
      <c r="I261" s="115">
        <v>0</v>
      </c>
      <c r="J261" s="115">
        <f t="shared" si="26"/>
        <v>0</v>
      </c>
      <c r="K261" s="117" t="str">
        <f t="shared" si="27"/>
        <v/>
      </c>
      <c r="L261" s="114">
        <v>0.66</v>
      </c>
      <c r="M261" s="115">
        <v>0.47500000000000003</v>
      </c>
      <c r="N261" s="115">
        <f t="shared" si="28"/>
        <v>1.135</v>
      </c>
      <c r="O261" s="116">
        <f t="shared" si="29"/>
        <v>1.2248588977771447E-6</v>
      </c>
      <c r="P261" s="115">
        <v>0</v>
      </c>
      <c r="Q261" s="115">
        <v>0</v>
      </c>
      <c r="R261" s="115">
        <f t="shared" si="30"/>
        <v>0</v>
      </c>
      <c r="S261" s="118" t="str">
        <f t="shared" si="31"/>
        <v/>
      </c>
    </row>
    <row r="262" spans="2:19" ht="16.5" x14ac:dyDescent="0.3">
      <c r="B262" s="112" t="s">
        <v>191</v>
      </c>
      <c r="C262" s="113" t="s">
        <v>375</v>
      </c>
      <c r="D262" s="114">
        <v>0</v>
      </c>
      <c r="E262" s="115">
        <v>0</v>
      </c>
      <c r="F262" s="115">
        <f t="shared" si="24"/>
        <v>0</v>
      </c>
      <c r="G262" s="116">
        <f t="shared" si="25"/>
        <v>0</v>
      </c>
      <c r="H262" s="114">
        <v>0</v>
      </c>
      <c r="I262" s="115">
        <v>0</v>
      </c>
      <c r="J262" s="115">
        <f t="shared" si="26"/>
        <v>0</v>
      </c>
      <c r="K262" s="117" t="str">
        <f t="shared" si="27"/>
        <v/>
      </c>
      <c r="L262" s="114">
        <v>8.0000000000000002E-3</v>
      </c>
      <c r="M262" s="115">
        <v>6.0000000000000001E-3</v>
      </c>
      <c r="N262" s="115">
        <f t="shared" si="28"/>
        <v>1.4E-2</v>
      </c>
      <c r="O262" s="116">
        <f t="shared" si="29"/>
        <v>1.5108391690643194E-8</v>
      </c>
      <c r="P262" s="115">
        <v>0</v>
      </c>
      <c r="Q262" s="115">
        <v>0</v>
      </c>
      <c r="R262" s="115">
        <f t="shared" si="30"/>
        <v>0</v>
      </c>
      <c r="S262" s="118" t="str">
        <f t="shared" si="31"/>
        <v/>
      </c>
    </row>
    <row r="263" spans="2:19" ht="16.5" x14ac:dyDescent="0.3">
      <c r="B263" s="112" t="s">
        <v>495</v>
      </c>
      <c r="C263" s="113" t="s">
        <v>129</v>
      </c>
      <c r="D263" s="114">
        <v>0</v>
      </c>
      <c r="E263" s="115">
        <v>0</v>
      </c>
      <c r="F263" s="115">
        <f t="shared" ref="F263:F326" si="32">E263+D263</f>
        <v>0</v>
      </c>
      <c r="G263" s="116">
        <f t="shared" ref="G263:G326" si="33">F263/$F$7</f>
        <v>0</v>
      </c>
      <c r="H263" s="114">
        <v>0</v>
      </c>
      <c r="I263" s="115">
        <v>0</v>
      </c>
      <c r="J263" s="115">
        <f t="shared" ref="J263:J326" si="34">I263+H263</f>
        <v>0</v>
      </c>
      <c r="K263" s="117" t="str">
        <f t="shared" ref="K263:K326" si="35">IFERROR(F263/J263-1,"")</f>
        <v/>
      </c>
      <c r="L263" s="114">
        <v>0.02</v>
      </c>
      <c r="M263" s="115">
        <v>0.10500000000000001</v>
      </c>
      <c r="N263" s="115">
        <f t="shared" ref="N263:N326" si="36">M263+L263</f>
        <v>0.125</v>
      </c>
      <c r="O263" s="116">
        <f t="shared" ref="O263:O326" si="37">N263/$N$7</f>
        <v>1.348963543807428E-7</v>
      </c>
      <c r="P263" s="115">
        <v>0.38100000000000001</v>
      </c>
      <c r="Q263" s="115">
        <v>0.61599999999999999</v>
      </c>
      <c r="R263" s="115">
        <f t="shared" ref="R263:R326" si="38">Q263+P263</f>
        <v>0.997</v>
      </c>
      <c r="S263" s="118">
        <f t="shared" si="31"/>
        <v>-0.87462387161484456</v>
      </c>
    </row>
    <row r="264" spans="2:19" ht="16.5" x14ac:dyDescent="0.3">
      <c r="B264" s="112" t="s">
        <v>494</v>
      </c>
      <c r="C264" s="113" t="s">
        <v>259</v>
      </c>
      <c r="D264" s="114">
        <v>0</v>
      </c>
      <c r="E264" s="115">
        <v>0</v>
      </c>
      <c r="F264" s="115">
        <f t="shared" si="32"/>
        <v>0</v>
      </c>
      <c r="G264" s="116">
        <f t="shared" si="33"/>
        <v>0</v>
      </c>
      <c r="H264" s="114">
        <v>0</v>
      </c>
      <c r="I264" s="115">
        <v>0</v>
      </c>
      <c r="J264" s="115">
        <f t="shared" si="34"/>
        <v>0</v>
      </c>
      <c r="K264" s="117" t="str">
        <f t="shared" si="35"/>
        <v/>
      </c>
      <c r="L264" s="114">
        <v>0.52200000000000002</v>
      </c>
      <c r="M264" s="115">
        <v>0.43000000000000005</v>
      </c>
      <c r="N264" s="115">
        <f t="shared" si="36"/>
        <v>0.95200000000000007</v>
      </c>
      <c r="O264" s="116">
        <f t="shared" si="37"/>
        <v>1.0273706349637372E-6</v>
      </c>
      <c r="P264" s="115">
        <v>0.38</v>
      </c>
      <c r="Q264" s="115">
        <v>0.37</v>
      </c>
      <c r="R264" s="115">
        <f t="shared" si="38"/>
        <v>0.75</v>
      </c>
      <c r="S264" s="118">
        <f t="shared" ref="S264:S327" si="39">IFERROR(N264/R264-1,"")</f>
        <v>0.26933333333333342</v>
      </c>
    </row>
    <row r="265" spans="2:19" ht="16.5" x14ac:dyDescent="0.3">
      <c r="B265" s="112" t="s">
        <v>206</v>
      </c>
      <c r="C265" s="113" t="s">
        <v>279</v>
      </c>
      <c r="D265" s="114">
        <v>0</v>
      </c>
      <c r="E265" s="115">
        <v>0</v>
      </c>
      <c r="F265" s="115">
        <f t="shared" si="32"/>
        <v>0</v>
      </c>
      <c r="G265" s="116">
        <f t="shared" si="33"/>
        <v>0</v>
      </c>
      <c r="H265" s="114">
        <v>0.04</v>
      </c>
      <c r="I265" s="115">
        <v>0.05</v>
      </c>
      <c r="J265" s="115">
        <f t="shared" si="34"/>
        <v>0.09</v>
      </c>
      <c r="K265" s="117">
        <f t="shared" si="35"/>
        <v>-1</v>
      </c>
      <c r="L265" s="114">
        <v>7.0000000000000007E-2</v>
      </c>
      <c r="M265" s="115">
        <v>7.0000000000000007E-2</v>
      </c>
      <c r="N265" s="115">
        <f t="shared" si="36"/>
        <v>0.14000000000000001</v>
      </c>
      <c r="O265" s="116">
        <f t="shared" si="37"/>
        <v>1.5108391690643194E-7</v>
      </c>
      <c r="P265" s="115">
        <v>0.04</v>
      </c>
      <c r="Q265" s="115">
        <v>0.05</v>
      </c>
      <c r="R265" s="115">
        <f t="shared" si="38"/>
        <v>0.09</v>
      </c>
      <c r="S265" s="118">
        <f t="shared" si="39"/>
        <v>0.5555555555555558</v>
      </c>
    </row>
    <row r="266" spans="2:19" ht="16.5" x14ac:dyDescent="0.3">
      <c r="B266" s="112" t="s">
        <v>206</v>
      </c>
      <c r="C266" s="113" t="s">
        <v>295</v>
      </c>
      <c r="D266" s="114">
        <v>0</v>
      </c>
      <c r="E266" s="115">
        <v>0</v>
      </c>
      <c r="F266" s="115">
        <f t="shared" si="32"/>
        <v>0</v>
      </c>
      <c r="G266" s="116">
        <f t="shared" si="33"/>
        <v>0</v>
      </c>
      <c r="H266" s="114">
        <v>0</v>
      </c>
      <c r="I266" s="115">
        <v>0</v>
      </c>
      <c r="J266" s="115">
        <f t="shared" si="34"/>
        <v>0</v>
      </c>
      <c r="K266" s="117" t="str">
        <f t="shared" si="35"/>
        <v/>
      </c>
      <c r="L266" s="114">
        <v>0.08</v>
      </c>
      <c r="M266" s="115">
        <v>0.08</v>
      </c>
      <c r="N266" s="115">
        <f t="shared" si="36"/>
        <v>0.16</v>
      </c>
      <c r="O266" s="116">
        <f t="shared" si="37"/>
        <v>1.726673336073508E-7</v>
      </c>
      <c r="P266" s="115">
        <v>0</v>
      </c>
      <c r="Q266" s="115">
        <v>0</v>
      </c>
      <c r="R266" s="115">
        <f t="shared" si="38"/>
        <v>0</v>
      </c>
      <c r="S266" s="118" t="str">
        <f t="shared" si="39"/>
        <v/>
      </c>
    </row>
    <row r="267" spans="2:19" ht="16.5" x14ac:dyDescent="0.3">
      <c r="B267" s="112" t="s">
        <v>206</v>
      </c>
      <c r="C267" s="113" t="s">
        <v>309</v>
      </c>
      <c r="D267" s="114">
        <v>0</v>
      </c>
      <c r="E267" s="115">
        <v>0</v>
      </c>
      <c r="F267" s="115">
        <f t="shared" si="32"/>
        <v>0</v>
      </c>
      <c r="G267" s="116">
        <f t="shared" si="33"/>
        <v>0</v>
      </c>
      <c r="H267" s="114">
        <v>0</v>
      </c>
      <c r="I267" s="115">
        <v>0</v>
      </c>
      <c r="J267" s="115">
        <f t="shared" si="34"/>
        <v>0</v>
      </c>
      <c r="K267" s="117" t="str">
        <f t="shared" si="35"/>
        <v/>
      </c>
      <c r="L267" s="114">
        <v>0.01</v>
      </c>
      <c r="M267" s="115">
        <v>0</v>
      </c>
      <c r="N267" s="115">
        <f t="shared" si="36"/>
        <v>0.01</v>
      </c>
      <c r="O267" s="116">
        <f t="shared" si="37"/>
        <v>1.0791708350459425E-8</v>
      </c>
      <c r="P267" s="115">
        <v>0</v>
      </c>
      <c r="Q267" s="115">
        <v>0</v>
      </c>
      <c r="R267" s="115">
        <f t="shared" si="38"/>
        <v>0</v>
      </c>
      <c r="S267" s="118" t="str">
        <f t="shared" si="39"/>
        <v/>
      </c>
    </row>
    <row r="268" spans="2:19" ht="16.5" x14ac:dyDescent="0.3">
      <c r="B268" s="112" t="s">
        <v>206</v>
      </c>
      <c r="C268" s="113" t="s">
        <v>380</v>
      </c>
      <c r="D268" s="114">
        <v>0</v>
      </c>
      <c r="E268" s="115">
        <v>0</v>
      </c>
      <c r="F268" s="115">
        <f t="shared" si="32"/>
        <v>0</v>
      </c>
      <c r="G268" s="116">
        <f t="shared" si="33"/>
        <v>0</v>
      </c>
      <c r="H268" s="114">
        <v>0</v>
      </c>
      <c r="I268" s="115">
        <v>0</v>
      </c>
      <c r="J268" s="115">
        <f t="shared" si="34"/>
        <v>0</v>
      </c>
      <c r="K268" s="117" t="str">
        <f t="shared" si="35"/>
        <v/>
      </c>
      <c r="L268" s="114">
        <v>0.01</v>
      </c>
      <c r="M268" s="115">
        <v>4.8000000000000001E-2</v>
      </c>
      <c r="N268" s="115">
        <f t="shared" si="36"/>
        <v>5.8000000000000003E-2</v>
      </c>
      <c r="O268" s="116">
        <f t="shared" si="37"/>
        <v>6.259190843266466E-8</v>
      </c>
      <c r="P268" s="115">
        <v>0</v>
      </c>
      <c r="Q268" s="115">
        <v>0</v>
      </c>
      <c r="R268" s="115">
        <f t="shared" si="38"/>
        <v>0</v>
      </c>
      <c r="S268" s="118" t="str">
        <f t="shared" si="39"/>
        <v/>
      </c>
    </row>
    <row r="269" spans="2:19" ht="16.5" x14ac:dyDescent="0.3">
      <c r="B269" s="112" t="s">
        <v>206</v>
      </c>
      <c r="C269" s="113" t="s">
        <v>286</v>
      </c>
      <c r="D269" s="114">
        <v>0</v>
      </c>
      <c r="E269" s="115">
        <v>0</v>
      </c>
      <c r="F269" s="115">
        <f t="shared" si="32"/>
        <v>0</v>
      </c>
      <c r="G269" s="116">
        <f t="shared" si="33"/>
        <v>0</v>
      </c>
      <c r="H269" s="114">
        <v>0</v>
      </c>
      <c r="I269" s="115">
        <v>0</v>
      </c>
      <c r="J269" s="115">
        <f t="shared" si="34"/>
        <v>0</v>
      </c>
      <c r="K269" s="117" t="str">
        <f t="shared" si="35"/>
        <v/>
      </c>
      <c r="L269" s="114">
        <v>0.02</v>
      </c>
      <c r="M269" s="115">
        <v>0.06</v>
      </c>
      <c r="N269" s="115">
        <f t="shared" si="36"/>
        <v>0.08</v>
      </c>
      <c r="O269" s="116">
        <f t="shared" si="37"/>
        <v>8.6333666803675399E-8</v>
      </c>
      <c r="P269" s="115">
        <v>0</v>
      </c>
      <c r="Q269" s="115">
        <v>0</v>
      </c>
      <c r="R269" s="115">
        <f t="shared" si="38"/>
        <v>0</v>
      </c>
      <c r="S269" s="118" t="str">
        <f t="shared" si="39"/>
        <v/>
      </c>
    </row>
    <row r="270" spans="2:19" ht="16.5" x14ac:dyDescent="0.3">
      <c r="B270" s="112" t="s">
        <v>206</v>
      </c>
      <c r="C270" s="113" t="s">
        <v>342</v>
      </c>
      <c r="D270" s="114">
        <v>0</v>
      </c>
      <c r="E270" s="115">
        <v>0</v>
      </c>
      <c r="F270" s="115">
        <f t="shared" si="32"/>
        <v>0</v>
      </c>
      <c r="G270" s="116">
        <f t="shared" si="33"/>
        <v>0</v>
      </c>
      <c r="H270" s="114">
        <v>0</v>
      </c>
      <c r="I270" s="115">
        <v>0</v>
      </c>
      <c r="J270" s="115">
        <f t="shared" si="34"/>
        <v>0</v>
      </c>
      <c r="K270" s="117" t="str">
        <f t="shared" si="35"/>
        <v/>
      </c>
      <c r="L270" s="114">
        <v>0</v>
      </c>
      <c r="M270" s="115">
        <v>0</v>
      </c>
      <c r="N270" s="115">
        <f t="shared" si="36"/>
        <v>0</v>
      </c>
      <c r="O270" s="116">
        <f t="shared" si="37"/>
        <v>0</v>
      </c>
      <c r="P270" s="115">
        <v>1.4999999999999999E-2</v>
      </c>
      <c r="Q270" s="115">
        <v>0.01</v>
      </c>
      <c r="R270" s="115">
        <f t="shared" si="38"/>
        <v>2.5000000000000001E-2</v>
      </c>
      <c r="S270" s="118">
        <f t="shared" si="39"/>
        <v>-1</v>
      </c>
    </row>
    <row r="271" spans="2:19" ht="16.5" x14ac:dyDescent="0.3">
      <c r="B271" s="112" t="s">
        <v>206</v>
      </c>
      <c r="C271" s="113" t="s">
        <v>316</v>
      </c>
      <c r="D271" s="114">
        <v>0</v>
      </c>
      <c r="E271" s="115">
        <v>0</v>
      </c>
      <c r="F271" s="115">
        <f t="shared" si="32"/>
        <v>0</v>
      </c>
      <c r="G271" s="116">
        <f t="shared" si="33"/>
        <v>0</v>
      </c>
      <c r="H271" s="114">
        <v>0</v>
      </c>
      <c r="I271" s="115">
        <v>0</v>
      </c>
      <c r="J271" s="115">
        <f t="shared" si="34"/>
        <v>0</v>
      </c>
      <c r="K271" s="117" t="str">
        <f t="shared" si="35"/>
        <v/>
      </c>
      <c r="L271" s="114">
        <v>0</v>
      </c>
      <c r="M271" s="115">
        <v>0</v>
      </c>
      <c r="N271" s="115">
        <f t="shared" si="36"/>
        <v>0</v>
      </c>
      <c r="O271" s="116">
        <f t="shared" si="37"/>
        <v>0</v>
      </c>
      <c r="P271" s="115">
        <v>0.11600000000000001</v>
      </c>
      <c r="Q271" s="115">
        <v>0.10600000000000001</v>
      </c>
      <c r="R271" s="115">
        <f t="shared" si="38"/>
        <v>0.22200000000000003</v>
      </c>
      <c r="S271" s="118">
        <f t="shared" si="39"/>
        <v>-1</v>
      </c>
    </row>
    <row r="272" spans="2:19" ht="16.5" x14ac:dyDescent="0.3">
      <c r="B272" s="112" t="s">
        <v>263</v>
      </c>
      <c r="C272" s="113" t="s">
        <v>263</v>
      </c>
      <c r="D272" s="114">
        <v>0</v>
      </c>
      <c r="E272" s="115">
        <v>0</v>
      </c>
      <c r="F272" s="115">
        <f t="shared" si="32"/>
        <v>0</v>
      </c>
      <c r="G272" s="116">
        <f t="shared" si="33"/>
        <v>0</v>
      </c>
      <c r="H272" s="114">
        <v>0</v>
      </c>
      <c r="I272" s="115">
        <v>0</v>
      </c>
      <c r="J272" s="115">
        <f t="shared" si="34"/>
        <v>0</v>
      </c>
      <c r="K272" s="117" t="str">
        <f t="shared" si="35"/>
        <v/>
      </c>
      <c r="L272" s="114">
        <v>0</v>
      </c>
      <c r="M272" s="115">
        <v>0</v>
      </c>
      <c r="N272" s="115">
        <f t="shared" si="36"/>
        <v>0</v>
      </c>
      <c r="O272" s="116">
        <f t="shared" si="37"/>
        <v>0</v>
      </c>
      <c r="P272" s="115">
        <v>1E-3</v>
      </c>
      <c r="Q272" s="115">
        <v>0</v>
      </c>
      <c r="R272" s="115">
        <f t="shared" si="38"/>
        <v>1E-3</v>
      </c>
      <c r="S272" s="118">
        <f t="shared" si="39"/>
        <v>-1</v>
      </c>
    </row>
    <row r="273" spans="2:19" ht="16.5" x14ac:dyDescent="0.3">
      <c r="B273" s="112" t="s">
        <v>448</v>
      </c>
      <c r="C273" s="113" t="s">
        <v>107</v>
      </c>
      <c r="D273" s="114">
        <v>0</v>
      </c>
      <c r="E273" s="115">
        <v>0</v>
      </c>
      <c r="F273" s="115">
        <f t="shared" si="32"/>
        <v>0</v>
      </c>
      <c r="G273" s="116">
        <f t="shared" si="33"/>
        <v>0</v>
      </c>
      <c r="H273" s="114">
        <v>0.18</v>
      </c>
      <c r="I273" s="115">
        <v>0.14000000000000001</v>
      </c>
      <c r="J273" s="115">
        <f t="shared" si="34"/>
        <v>0.32</v>
      </c>
      <c r="K273" s="117">
        <f t="shared" si="35"/>
        <v>-1</v>
      </c>
      <c r="L273" s="114">
        <v>0.71499999999999997</v>
      </c>
      <c r="M273" s="115">
        <v>0.70399999999999996</v>
      </c>
      <c r="N273" s="115">
        <f t="shared" si="36"/>
        <v>1.419</v>
      </c>
      <c r="O273" s="116">
        <f t="shared" si="37"/>
        <v>1.5313434149301923E-6</v>
      </c>
      <c r="P273" s="115">
        <v>0.38</v>
      </c>
      <c r="Q273" s="115">
        <v>0.48000000000000004</v>
      </c>
      <c r="R273" s="115">
        <f t="shared" si="38"/>
        <v>0.8600000000000001</v>
      </c>
      <c r="S273" s="118">
        <f t="shared" si="39"/>
        <v>0.64999999999999991</v>
      </c>
    </row>
    <row r="274" spans="2:19" ht="16.5" x14ac:dyDescent="0.3">
      <c r="B274" s="112" t="s">
        <v>296</v>
      </c>
      <c r="C274" s="113" t="s">
        <v>296</v>
      </c>
      <c r="D274" s="114">
        <v>0</v>
      </c>
      <c r="E274" s="115">
        <v>0</v>
      </c>
      <c r="F274" s="115">
        <f t="shared" si="32"/>
        <v>0</v>
      </c>
      <c r="G274" s="116">
        <f t="shared" si="33"/>
        <v>0</v>
      </c>
      <c r="H274" s="114">
        <v>0</v>
      </c>
      <c r="I274" s="115">
        <v>0</v>
      </c>
      <c r="J274" s="115">
        <f t="shared" si="34"/>
        <v>0</v>
      </c>
      <c r="K274" s="117" t="str">
        <f t="shared" si="35"/>
        <v/>
      </c>
      <c r="L274" s="114">
        <v>0.09</v>
      </c>
      <c r="M274" s="115">
        <v>0.09</v>
      </c>
      <c r="N274" s="115">
        <f t="shared" si="36"/>
        <v>0.18</v>
      </c>
      <c r="O274" s="116">
        <f t="shared" si="37"/>
        <v>1.9425075030826962E-7</v>
      </c>
      <c r="P274" s="115">
        <v>0</v>
      </c>
      <c r="Q274" s="115">
        <v>0</v>
      </c>
      <c r="R274" s="115">
        <f t="shared" si="38"/>
        <v>0</v>
      </c>
      <c r="S274" s="118" t="str">
        <f t="shared" si="39"/>
        <v/>
      </c>
    </row>
    <row r="275" spans="2:19" ht="16.5" x14ac:dyDescent="0.3">
      <c r="B275" s="112" t="s">
        <v>173</v>
      </c>
      <c r="C275" s="113" t="s">
        <v>248</v>
      </c>
      <c r="D275" s="114">
        <v>0</v>
      </c>
      <c r="E275" s="115">
        <v>0</v>
      </c>
      <c r="F275" s="115">
        <f t="shared" si="32"/>
        <v>0</v>
      </c>
      <c r="G275" s="116">
        <f t="shared" si="33"/>
        <v>0</v>
      </c>
      <c r="H275" s="114">
        <v>0</v>
      </c>
      <c r="I275" s="115">
        <v>0</v>
      </c>
      <c r="J275" s="115">
        <f t="shared" si="34"/>
        <v>0</v>
      </c>
      <c r="K275" s="117" t="str">
        <f t="shared" si="35"/>
        <v/>
      </c>
      <c r="L275" s="114">
        <v>0</v>
      </c>
      <c r="M275" s="115">
        <v>0</v>
      </c>
      <c r="N275" s="115">
        <f t="shared" si="36"/>
        <v>0</v>
      </c>
      <c r="O275" s="116">
        <f t="shared" si="37"/>
        <v>0</v>
      </c>
      <c r="P275" s="115">
        <v>0.4</v>
      </c>
      <c r="Q275" s="115">
        <v>0.43</v>
      </c>
      <c r="R275" s="115">
        <f t="shared" si="38"/>
        <v>0.83000000000000007</v>
      </c>
      <c r="S275" s="118">
        <f t="shared" si="39"/>
        <v>-1</v>
      </c>
    </row>
    <row r="276" spans="2:19" ht="16.5" x14ac:dyDescent="0.3">
      <c r="B276" s="112" t="s">
        <v>173</v>
      </c>
      <c r="C276" s="113" t="s">
        <v>305</v>
      </c>
      <c r="D276" s="114">
        <v>0</v>
      </c>
      <c r="E276" s="115">
        <v>0</v>
      </c>
      <c r="F276" s="115">
        <f t="shared" si="32"/>
        <v>0</v>
      </c>
      <c r="G276" s="116">
        <f t="shared" si="33"/>
        <v>0</v>
      </c>
      <c r="H276" s="114">
        <v>0</v>
      </c>
      <c r="I276" s="115">
        <v>0</v>
      </c>
      <c r="J276" s="115">
        <f t="shared" si="34"/>
        <v>0</v>
      </c>
      <c r="K276" s="117" t="str">
        <f t="shared" si="35"/>
        <v/>
      </c>
      <c r="L276" s="114">
        <v>0.02</v>
      </c>
      <c r="M276" s="115">
        <v>0.01</v>
      </c>
      <c r="N276" s="115">
        <f t="shared" si="36"/>
        <v>0.03</v>
      </c>
      <c r="O276" s="116">
        <f t="shared" si="37"/>
        <v>3.2375125051378273E-8</v>
      </c>
      <c r="P276" s="115">
        <v>0</v>
      </c>
      <c r="Q276" s="115">
        <v>0</v>
      </c>
      <c r="R276" s="115">
        <f t="shared" si="38"/>
        <v>0</v>
      </c>
      <c r="S276" s="118" t="str">
        <f t="shared" si="39"/>
        <v/>
      </c>
    </row>
    <row r="277" spans="2:19" ht="16.5" x14ac:dyDescent="0.3">
      <c r="B277" s="112" t="s">
        <v>216</v>
      </c>
      <c r="C277" s="113" t="s">
        <v>216</v>
      </c>
      <c r="D277" s="114">
        <v>0</v>
      </c>
      <c r="E277" s="115">
        <v>0.04</v>
      </c>
      <c r="F277" s="115">
        <f t="shared" si="32"/>
        <v>0.04</v>
      </c>
      <c r="G277" s="116">
        <f t="shared" si="33"/>
        <v>4.5725797118387715E-7</v>
      </c>
      <c r="H277" s="114">
        <v>0</v>
      </c>
      <c r="I277" s="115">
        <v>0</v>
      </c>
      <c r="J277" s="115">
        <f t="shared" si="34"/>
        <v>0</v>
      </c>
      <c r="K277" s="117" t="str">
        <f t="shared" si="35"/>
        <v/>
      </c>
      <c r="L277" s="114">
        <v>0.5</v>
      </c>
      <c r="M277" s="115">
        <v>0.8</v>
      </c>
      <c r="N277" s="115">
        <f t="shared" si="36"/>
        <v>1.3</v>
      </c>
      <c r="O277" s="116">
        <f t="shared" si="37"/>
        <v>1.4029220855597252E-6</v>
      </c>
      <c r="P277" s="115">
        <v>0.17499999999999999</v>
      </c>
      <c r="Q277" s="115">
        <v>0.54400000000000004</v>
      </c>
      <c r="R277" s="115">
        <f t="shared" si="38"/>
        <v>0.71900000000000008</v>
      </c>
      <c r="S277" s="118">
        <f t="shared" si="39"/>
        <v>0.80806675938803885</v>
      </c>
    </row>
    <row r="278" spans="2:19" ht="16.5" x14ac:dyDescent="0.3">
      <c r="B278" s="112" t="s">
        <v>216</v>
      </c>
      <c r="C278" s="113" t="s">
        <v>236</v>
      </c>
      <c r="D278" s="114">
        <v>0</v>
      </c>
      <c r="E278" s="115">
        <v>0</v>
      </c>
      <c r="F278" s="115">
        <f t="shared" si="32"/>
        <v>0</v>
      </c>
      <c r="G278" s="116">
        <f t="shared" si="33"/>
        <v>0</v>
      </c>
      <c r="H278" s="114">
        <v>0</v>
      </c>
      <c r="I278" s="115">
        <v>0</v>
      </c>
      <c r="J278" s="115">
        <f t="shared" si="34"/>
        <v>0</v>
      </c>
      <c r="K278" s="117" t="str">
        <f t="shared" si="35"/>
        <v/>
      </c>
      <c r="L278" s="114">
        <v>0.13</v>
      </c>
      <c r="M278" s="115">
        <v>3.5000000000000003E-2</v>
      </c>
      <c r="N278" s="115">
        <f t="shared" si="36"/>
        <v>0.16500000000000001</v>
      </c>
      <c r="O278" s="116">
        <f t="shared" si="37"/>
        <v>1.780631877825805E-7</v>
      </c>
      <c r="P278" s="115">
        <v>0.01</v>
      </c>
      <c r="Q278" s="115">
        <v>0.2</v>
      </c>
      <c r="R278" s="115">
        <f t="shared" si="38"/>
        <v>0.21000000000000002</v>
      </c>
      <c r="S278" s="118">
        <f t="shared" si="39"/>
        <v>-0.2142857142857143</v>
      </c>
    </row>
    <row r="279" spans="2:19" ht="16.5" x14ac:dyDescent="0.3">
      <c r="B279" s="112" t="s">
        <v>175</v>
      </c>
      <c r="C279" s="113" t="s">
        <v>280</v>
      </c>
      <c r="D279" s="114">
        <v>0</v>
      </c>
      <c r="E279" s="115">
        <v>0</v>
      </c>
      <c r="F279" s="115">
        <f t="shared" si="32"/>
        <v>0</v>
      </c>
      <c r="G279" s="116">
        <f t="shared" si="33"/>
        <v>0</v>
      </c>
      <c r="H279" s="114">
        <v>0</v>
      </c>
      <c r="I279" s="115">
        <v>0</v>
      </c>
      <c r="J279" s="115">
        <f t="shared" si="34"/>
        <v>0</v>
      </c>
      <c r="K279" s="117" t="str">
        <f t="shared" si="35"/>
        <v/>
      </c>
      <c r="L279" s="114">
        <v>0.09</v>
      </c>
      <c r="M279" s="115">
        <v>0.11</v>
      </c>
      <c r="N279" s="115">
        <f t="shared" si="36"/>
        <v>0.2</v>
      </c>
      <c r="O279" s="116">
        <f t="shared" si="37"/>
        <v>2.158341670091885E-7</v>
      </c>
      <c r="P279" s="115">
        <v>0.08</v>
      </c>
      <c r="Q279" s="115">
        <v>0.03</v>
      </c>
      <c r="R279" s="115">
        <f t="shared" si="38"/>
        <v>0.11</v>
      </c>
      <c r="S279" s="118">
        <f t="shared" si="39"/>
        <v>0.81818181818181834</v>
      </c>
    </row>
    <row r="280" spans="2:19" ht="16.5" x14ac:dyDescent="0.3">
      <c r="B280" s="112" t="s">
        <v>175</v>
      </c>
      <c r="C280" s="113" t="s">
        <v>175</v>
      </c>
      <c r="D280" s="114">
        <v>0</v>
      </c>
      <c r="E280" s="115">
        <v>0</v>
      </c>
      <c r="F280" s="115">
        <f t="shared" si="32"/>
        <v>0</v>
      </c>
      <c r="G280" s="116">
        <f t="shared" si="33"/>
        <v>0</v>
      </c>
      <c r="H280" s="114">
        <v>0</v>
      </c>
      <c r="I280" s="115">
        <v>0</v>
      </c>
      <c r="J280" s="115">
        <f t="shared" si="34"/>
        <v>0</v>
      </c>
      <c r="K280" s="117" t="str">
        <f t="shared" si="35"/>
        <v/>
      </c>
      <c r="L280" s="114">
        <v>1.7999999999999999E-2</v>
      </c>
      <c r="M280" s="115">
        <v>0</v>
      </c>
      <c r="N280" s="115">
        <f t="shared" si="36"/>
        <v>1.7999999999999999E-2</v>
      </c>
      <c r="O280" s="116">
        <f t="shared" si="37"/>
        <v>1.9425075030826961E-8</v>
      </c>
      <c r="P280" s="115">
        <v>0</v>
      </c>
      <c r="Q280" s="115">
        <v>0</v>
      </c>
      <c r="R280" s="115">
        <f t="shared" si="38"/>
        <v>0</v>
      </c>
      <c r="S280" s="118" t="str">
        <f t="shared" si="39"/>
        <v/>
      </c>
    </row>
    <row r="281" spans="2:19" ht="16.5" x14ac:dyDescent="0.3">
      <c r="B281" s="112" t="s">
        <v>470</v>
      </c>
      <c r="C281" s="113" t="s">
        <v>371</v>
      </c>
      <c r="D281" s="114">
        <v>0</v>
      </c>
      <c r="E281" s="115">
        <v>0</v>
      </c>
      <c r="F281" s="115">
        <f t="shared" si="32"/>
        <v>0</v>
      </c>
      <c r="G281" s="116">
        <f t="shared" si="33"/>
        <v>0</v>
      </c>
      <c r="H281" s="114">
        <v>0</v>
      </c>
      <c r="I281" s="115">
        <v>0</v>
      </c>
      <c r="J281" s="115">
        <f t="shared" si="34"/>
        <v>0</v>
      </c>
      <c r="K281" s="117" t="str">
        <f t="shared" si="35"/>
        <v/>
      </c>
      <c r="L281" s="114">
        <v>0.1</v>
      </c>
      <c r="M281" s="115">
        <v>0.1</v>
      </c>
      <c r="N281" s="115">
        <f t="shared" si="36"/>
        <v>0.2</v>
      </c>
      <c r="O281" s="116">
        <f t="shared" si="37"/>
        <v>2.158341670091885E-7</v>
      </c>
      <c r="P281" s="115">
        <v>0</v>
      </c>
      <c r="Q281" s="115">
        <v>0</v>
      </c>
      <c r="R281" s="115">
        <f t="shared" si="38"/>
        <v>0</v>
      </c>
      <c r="S281" s="118" t="str">
        <f t="shared" si="39"/>
        <v/>
      </c>
    </row>
    <row r="282" spans="2:19" ht="16.5" x14ac:dyDescent="0.3">
      <c r="B282" s="112" t="s">
        <v>470</v>
      </c>
      <c r="C282" s="113" t="s">
        <v>376</v>
      </c>
      <c r="D282" s="114">
        <v>0</v>
      </c>
      <c r="E282" s="115">
        <v>0</v>
      </c>
      <c r="F282" s="115">
        <f t="shared" si="32"/>
        <v>0</v>
      </c>
      <c r="G282" s="116">
        <f t="shared" si="33"/>
        <v>0</v>
      </c>
      <c r="H282" s="114">
        <v>0</v>
      </c>
      <c r="I282" s="115">
        <v>0</v>
      </c>
      <c r="J282" s="115">
        <f t="shared" si="34"/>
        <v>0</v>
      </c>
      <c r="K282" s="117" t="str">
        <f t="shared" si="35"/>
        <v/>
      </c>
      <c r="L282" s="114">
        <v>2.7E-2</v>
      </c>
      <c r="M282" s="115">
        <v>2.7E-2</v>
      </c>
      <c r="N282" s="115">
        <f t="shared" si="36"/>
        <v>5.3999999999999999E-2</v>
      </c>
      <c r="O282" s="116">
        <f t="shared" si="37"/>
        <v>5.827522509248089E-8</v>
      </c>
      <c r="P282" s="115">
        <v>0</v>
      </c>
      <c r="Q282" s="115">
        <v>0</v>
      </c>
      <c r="R282" s="115">
        <f t="shared" si="38"/>
        <v>0</v>
      </c>
      <c r="S282" s="118" t="str">
        <f t="shared" si="39"/>
        <v/>
      </c>
    </row>
    <row r="283" spans="2:19" ht="16.5" x14ac:dyDescent="0.3">
      <c r="B283" s="112" t="s">
        <v>470</v>
      </c>
      <c r="C283" s="113" t="s">
        <v>242</v>
      </c>
      <c r="D283" s="114">
        <v>0</v>
      </c>
      <c r="E283" s="115">
        <v>0</v>
      </c>
      <c r="F283" s="115">
        <f t="shared" si="32"/>
        <v>0</v>
      </c>
      <c r="G283" s="116">
        <f t="shared" si="33"/>
        <v>0</v>
      </c>
      <c r="H283" s="114">
        <v>0</v>
      </c>
      <c r="I283" s="115">
        <v>0</v>
      </c>
      <c r="J283" s="115">
        <f t="shared" si="34"/>
        <v>0</v>
      </c>
      <c r="K283" s="117" t="str">
        <f t="shared" si="35"/>
        <v/>
      </c>
      <c r="L283" s="114">
        <v>6.8000000000000005E-2</v>
      </c>
      <c r="M283" s="115">
        <v>0.02</v>
      </c>
      <c r="N283" s="115">
        <f t="shared" si="36"/>
        <v>8.8000000000000009E-2</v>
      </c>
      <c r="O283" s="116">
        <f t="shared" si="37"/>
        <v>9.496703348404294E-8</v>
      </c>
      <c r="P283" s="115">
        <v>0.08</v>
      </c>
      <c r="Q283" s="115">
        <v>7.5000000000000011E-2</v>
      </c>
      <c r="R283" s="115">
        <f t="shared" si="38"/>
        <v>0.15500000000000003</v>
      </c>
      <c r="S283" s="118">
        <f t="shared" si="39"/>
        <v>-0.43225806451612903</v>
      </c>
    </row>
    <row r="284" spans="2:19" ht="16.5" x14ac:dyDescent="0.3">
      <c r="B284" s="112" t="s">
        <v>470</v>
      </c>
      <c r="C284" s="113" t="s">
        <v>230</v>
      </c>
      <c r="D284" s="114">
        <v>0</v>
      </c>
      <c r="E284" s="115">
        <v>0</v>
      </c>
      <c r="F284" s="115">
        <f t="shared" si="32"/>
        <v>0</v>
      </c>
      <c r="G284" s="116">
        <f t="shared" si="33"/>
        <v>0</v>
      </c>
      <c r="H284" s="114">
        <v>0</v>
      </c>
      <c r="I284" s="115">
        <v>0</v>
      </c>
      <c r="J284" s="115">
        <f t="shared" si="34"/>
        <v>0</v>
      </c>
      <c r="K284" s="117" t="str">
        <f t="shared" si="35"/>
        <v/>
      </c>
      <c r="L284" s="114">
        <v>0</v>
      </c>
      <c r="M284" s="115">
        <v>0.2</v>
      </c>
      <c r="N284" s="115">
        <f t="shared" si="36"/>
        <v>0.2</v>
      </c>
      <c r="O284" s="116">
        <f t="shared" si="37"/>
        <v>2.158341670091885E-7</v>
      </c>
      <c r="P284" s="115">
        <v>0</v>
      </c>
      <c r="Q284" s="115">
        <v>0</v>
      </c>
      <c r="R284" s="115">
        <f t="shared" si="38"/>
        <v>0</v>
      </c>
      <c r="S284" s="118" t="str">
        <f t="shared" si="39"/>
        <v/>
      </c>
    </row>
    <row r="285" spans="2:19" ht="16.5" x14ac:dyDescent="0.3">
      <c r="B285" s="112" t="s">
        <v>405</v>
      </c>
      <c r="C285" s="113" t="s">
        <v>282</v>
      </c>
      <c r="D285" s="114">
        <v>0</v>
      </c>
      <c r="E285" s="115">
        <v>0</v>
      </c>
      <c r="F285" s="115">
        <f t="shared" si="32"/>
        <v>0</v>
      </c>
      <c r="G285" s="116">
        <f t="shared" si="33"/>
        <v>0</v>
      </c>
      <c r="H285" s="114">
        <v>0</v>
      </c>
      <c r="I285" s="115">
        <v>0</v>
      </c>
      <c r="J285" s="115">
        <f t="shared" si="34"/>
        <v>0</v>
      </c>
      <c r="K285" s="117" t="str">
        <f t="shared" si="35"/>
        <v/>
      </c>
      <c r="L285" s="114">
        <v>0.24</v>
      </c>
      <c r="M285" s="115">
        <v>0.2</v>
      </c>
      <c r="N285" s="115">
        <f t="shared" si="36"/>
        <v>0.44</v>
      </c>
      <c r="O285" s="116">
        <f t="shared" si="37"/>
        <v>4.7483516742021466E-7</v>
      </c>
      <c r="P285" s="115">
        <v>0</v>
      </c>
      <c r="Q285" s="115">
        <v>0</v>
      </c>
      <c r="R285" s="115">
        <f t="shared" si="38"/>
        <v>0</v>
      </c>
      <c r="S285" s="118" t="str">
        <f t="shared" si="39"/>
        <v/>
      </c>
    </row>
    <row r="286" spans="2:19" ht="16.5" x14ac:dyDescent="0.3">
      <c r="B286" s="112" t="s">
        <v>534</v>
      </c>
      <c r="C286" s="113" t="s">
        <v>405</v>
      </c>
      <c r="D286" s="114">
        <v>0</v>
      </c>
      <c r="E286" s="115">
        <v>0</v>
      </c>
      <c r="F286" s="115">
        <f t="shared" si="32"/>
        <v>0</v>
      </c>
      <c r="G286" s="116">
        <f t="shared" si="33"/>
        <v>0</v>
      </c>
      <c r="H286" s="114">
        <v>0</v>
      </c>
      <c r="I286" s="115">
        <v>0</v>
      </c>
      <c r="J286" s="115">
        <f t="shared" si="34"/>
        <v>0</v>
      </c>
      <c r="K286" s="117" t="str">
        <f t="shared" si="35"/>
        <v/>
      </c>
      <c r="L286" s="114">
        <v>0</v>
      </c>
      <c r="M286" s="115">
        <v>0</v>
      </c>
      <c r="N286" s="115">
        <f t="shared" si="36"/>
        <v>0</v>
      </c>
      <c r="O286" s="116">
        <f t="shared" si="37"/>
        <v>0</v>
      </c>
      <c r="P286" s="115">
        <v>7.0000000000000007E-2</v>
      </c>
      <c r="Q286" s="115">
        <v>7.0000000000000007E-2</v>
      </c>
      <c r="R286" s="115">
        <f t="shared" si="38"/>
        <v>0.14000000000000001</v>
      </c>
      <c r="S286" s="118">
        <f t="shared" si="39"/>
        <v>-1</v>
      </c>
    </row>
    <row r="287" spans="2:19" ht="16.5" x14ac:dyDescent="0.3">
      <c r="B287" s="112" t="s">
        <v>518</v>
      </c>
      <c r="C287" s="113" t="s">
        <v>334</v>
      </c>
      <c r="D287" s="114">
        <v>0</v>
      </c>
      <c r="E287" s="115">
        <v>0</v>
      </c>
      <c r="F287" s="115">
        <f t="shared" si="32"/>
        <v>0</v>
      </c>
      <c r="G287" s="116">
        <f t="shared" si="33"/>
        <v>0</v>
      </c>
      <c r="H287" s="114">
        <v>0</v>
      </c>
      <c r="I287" s="115">
        <v>0</v>
      </c>
      <c r="J287" s="115">
        <f t="shared" si="34"/>
        <v>0</v>
      </c>
      <c r="K287" s="117" t="str">
        <f t="shared" si="35"/>
        <v/>
      </c>
      <c r="L287" s="114">
        <v>0</v>
      </c>
      <c r="M287" s="115">
        <v>0</v>
      </c>
      <c r="N287" s="115">
        <f t="shared" si="36"/>
        <v>0</v>
      </c>
      <c r="O287" s="116">
        <f t="shared" si="37"/>
        <v>0</v>
      </c>
      <c r="P287" s="115">
        <v>0.01</v>
      </c>
      <c r="Q287" s="115">
        <v>0.02</v>
      </c>
      <c r="R287" s="115">
        <f t="shared" si="38"/>
        <v>0.03</v>
      </c>
      <c r="S287" s="118">
        <f t="shared" si="39"/>
        <v>-1</v>
      </c>
    </row>
    <row r="288" spans="2:19" ht="16.5" x14ac:dyDescent="0.3">
      <c r="B288" s="112" t="s">
        <v>491</v>
      </c>
      <c r="C288" s="113" t="s">
        <v>246</v>
      </c>
      <c r="D288" s="114">
        <v>0</v>
      </c>
      <c r="E288" s="115">
        <v>0.17</v>
      </c>
      <c r="F288" s="115">
        <f t="shared" si="32"/>
        <v>0.17</v>
      </c>
      <c r="G288" s="116">
        <f t="shared" si="33"/>
        <v>1.9433463775314777E-6</v>
      </c>
      <c r="H288" s="114">
        <v>0.1</v>
      </c>
      <c r="I288" s="115">
        <v>0.15</v>
      </c>
      <c r="J288" s="115">
        <f t="shared" si="34"/>
        <v>0.25</v>
      </c>
      <c r="K288" s="117">
        <f t="shared" si="35"/>
        <v>-0.31999999999999995</v>
      </c>
      <c r="L288" s="114">
        <v>0.3</v>
      </c>
      <c r="M288" s="115">
        <v>0.32</v>
      </c>
      <c r="N288" s="115">
        <f t="shared" si="36"/>
        <v>0.62</v>
      </c>
      <c r="O288" s="116">
        <f t="shared" si="37"/>
        <v>6.6908591772848436E-7</v>
      </c>
      <c r="P288" s="115">
        <v>0.25600000000000001</v>
      </c>
      <c r="Q288" s="115">
        <v>0.56599999999999995</v>
      </c>
      <c r="R288" s="115">
        <f t="shared" si="38"/>
        <v>0.82199999999999995</v>
      </c>
      <c r="S288" s="118">
        <f t="shared" si="39"/>
        <v>-0.24574209245742085</v>
      </c>
    </row>
    <row r="289" spans="2:19" ht="16.5" x14ac:dyDescent="0.3">
      <c r="B289" s="112" t="s">
        <v>527</v>
      </c>
      <c r="C289" s="113" t="s">
        <v>353</v>
      </c>
      <c r="D289" s="114">
        <v>0</v>
      </c>
      <c r="E289" s="115">
        <v>0</v>
      </c>
      <c r="F289" s="115">
        <f t="shared" si="32"/>
        <v>0</v>
      </c>
      <c r="G289" s="116">
        <f t="shared" si="33"/>
        <v>0</v>
      </c>
      <c r="H289" s="114">
        <v>0</v>
      </c>
      <c r="I289" s="115">
        <v>0</v>
      </c>
      <c r="J289" s="115">
        <f t="shared" si="34"/>
        <v>0</v>
      </c>
      <c r="K289" s="117" t="str">
        <f t="shared" si="35"/>
        <v/>
      </c>
      <c r="L289" s="114">
        <v>0</v>
      </c>
      <c r="M289" s="115">
        <v>0</v>
      </c>
      <c r="N289" s="115">
        <f t="shared" si="36"/>
        <v>0</v>
      </c>
      <c r="O289" s="116">
        <f t="shared" si="37"/>
        <v>0</v>
      </c>
      <c r="P289" s="115">
        <v>0.05</v>
      </c>
      <c r="Q289" s="115">
        <v>0.12000000000000001</v>
      </c>
      <c r="R289" s="115">
        <f t="shared" si="38"/>
        <v>0.17</v>
      </c>
      <c r="S289" s="118">
        <f t="shared" si="39"/>
        <v>-1</v>
      </c>
    </row>
    <row r="290" spans="2:19" ht="16.5" x14ac:dyDescent="0.3">
      <c r="B290" s="112" t="s">
        <v>411</v>
      </c>
      <c r="C290" s="113" t="s">
        <v>359</v>
      </c>
      <c r="D290" s="114">
        <v>0</v>
      </c>
      <c r="E290" s="115">
        <v>0</v>
      </c>
      <c r="F290" s="115">
        <f t="shared" si="32"/>
        <v>0</v>
      </c>
      <c r="G290" s="116">
        <f t="shared" si="33"/>
        <v>0</v>
      </c>
      <c r="H290" s="114">
        <v>0</v>
      </c>
      <c r="I290" s="115">
        <v>0</v>
      </c>
      <c r="J290" s="115">
        <f t="shared" si="34"/>
        <v>0</v>
      </c>
      <c r="K290" s="117" t="str">
        <f t="shared" si="35"/>
        <v/>
      </c>
      <c r="L290" s="114">
        <v>0</v>
      </c>
      <c r="M290" s="115">
        <v>0.12</v>
      </c>
      <c r="N290" s="115">
        <f t="shared" si="36"/>
        <v>0.12</v>
      </c>
      <c r="O290" s="116">
        <f t="shared" si="37"/>
        <v>1.2950050020551309E-7</v>
      </c>
      <c r="P290" s="115">
        <v>0</v>
      </c>
      <c r="Q290" s="115">
        <v>0</v>
      </c>
      <c r="R290" s="115">
        <f t="shared" si="38"/>
        <v>0</v>
      </c>
      <c r="S290" s="118" t="str">
        <f t="shared" si="39"/>
        <v/>
      </c>
    </row>
    <row r="291" spans="2:19" ht="16.5" x14ac:dyDescent="0.3">
      <c r="B291" s="112" t="s">
        <v>497</v>
      </c>
      <c r="C291" s="113" t="s">
        <v>268</v>
      </c>
      <c r="D291" s="114">
        <v>0</v>
      </c>
      <c r="E291" s="115">
        <v>0</v>
      </c>
      <c r="F291" s="115">
        <f t="shared" si="32"/>
        <v>0</v>
      </c>
      <c r="G291" s="116">
        <f t="shared" si="33"/>
        <v>0</v>
      </c>
      <c r="H291" s="114">
        <v>0</v>
      </c>
      <c r="I291" s="115">
        <v>0</v>
      </c>
      <c r="J291" s="115">
        <f t="shared" si="34"/>
        <v>0</v>
      </c>
      <c r="K291" s="117" t="str">
        <f t="shared" si="35"/>
        <v/>
      </c>
      <c r="L291" s="114">
        <v>0</v>
      </c>
      <c r="M291" s="115">
        <v>0</v>
      </c>
      <c r="N291" s="115">
        <f t="shared" si="36"/>
        <v>0</v>
      </c>
      <c r="O291" s="116">
        <f t="shared" si="37"/>
        <v>0</v>
      </c>
      <c r="P291" s="115">
        <v>0</v>
      </c>
      <c r="Q291" s="115">
        <v>0.15</v>
      </c>
      <c r="R291" s="115">
        <f t="shared" si="38"/>
        <v>0.15</v>
      </c>
      <c r="S291" s="118">
        <f t="shared" si="39"/>
        <v>-1</v>
      </c>
    </row>
    <row r="292" spans="2:19" ht="16.5" x14ac:dyDescent="0.3">
      <c r="B292" s="112" t="s">
        <v>508</v>
      </c>
      <c r="C292" s="113" t="s">
        <v>314</v>
      </c>
      <c r="D292" s="114">
        <v>0</v>
      </c>
      <c r="E292" s="115">
        <v>0</v>
      </c>
      <c r="F292" s="115">
        <f t="shared" si="32"/>
        <v>0</v>
      </c>
      <c r="G292" s="116">
        <f t="shared" si="33"/>
        <v>0</v>
      </c>
      <c r="H292" s="114">
        <v>0</v>
      </c>
      <c r="I292" s="115">
        <v>0</v>
      </c>
      <c r="J292" s="115">
        <f t="shared" si="34"/>
        <v>0</v>
      </c>
      <c r="K292" s="117" t="str">
        <f t="shared" si="35"/>
        <v/>
      </c>
      <c r="L292" s="114">
        <v>0</v>
      </c>
      <c r="M292" s="115">
        <v>0</v>
      </c>
      <c r="N292" s="115">
        <f t="shared" si="36"/>
        <v>0</v>
      </c>
      <c r="O292" s="116">
        <f t="shared" si="37"/>
        <v>0</v>
      </c>
      <c r="P292" s="115">
        <v>7.1000000000000008E-2</v>
      </c>
      <c r="Q292" s="115">
        <v>4.4999999999999998E-2</v>
      </c>
      <c r="R292" s="115">
        <f t="shared" si="38"/>
        <v>0.11600000000000001</v>
      </c>
      <c r="S292" s="118">
        <f t="shared" si="39"/>
        <v>-1</v>
      </c>
    </row>
    <row r="293" spans="2:19" ht="16.5" x14ac:dyDescent="0.3">
      <c r="B293" s="112" t="s">
        <v>536</v>
      </c>
      <c r="C293" s="113" t="s">
        <v>384</v>
      </c>
      <c r="D293" s="114">
        <v>0</v>
      </c>
      <c r="E293" s="115">
        <v>0</v>
      </c>
      <c r="F293" s="115">
        <f t="shared" si="32"/>
        <v>0</v>
      </c>
      <c r="G293" s="116">
        <f t="shared" si="33"/>
        <v>0</v>
      </c>
      <c r="H293" s="114">
        <v>0.05</v>
      </c>
      <c r="I293" s="115">
        <v>0.04</v>
      </c>
      <c r="J293" s="115">
        <f t="shared" si="34"/>
        <v>0.09</v>
      </c>
      <c r="K293" s="117">
        <f t="shared" si="35"/>
        <v>-1</v>
      </c>
      <c r="L293" s="114">
        <v>0</v>
      </c>
      <c r="M293" s="115">
        <v>0</v>
      </c>
      <c r="N293" s="115">
        <f t="shared" si="36"/>
        <v>0</v>
      </c>
      <c r="O293" s="116">
        <f t="shared" si="37"/>
        <v>0</v>
      </c>
      <c r="P293" s="115">
        <v>0.05</v>
      </c>
      <c r="Q293" s="115">
        <v>0.04</v>
      </c>
      <c r="R293" s="115">
        <f t="shared" si="38"/>
        <v>0.09</v>
      </c>
      <c r="S293" s="118">
        <f t="shared" si="39"/>
        <v>-1</v>
      </c>
    </row>
    <row r="294" spans="2:19" ht="16.5" x14ac:dyDescent="0.3">
      <c r="B294" s="112" t="s">
        <v>483</v>
      </c>
      <c r="C294" s="113" t="s">
        <v>297</v>
      </c>
      <c r="D294" s="114">
        <v>0</v>
      </c>
      <c r="E294" s="115">
        <v>0</v>
      </c>
      <c r="F294" s="115">
        <f t="shared" si="32"/>
        <v>0</v>
      </c>
      <c r="G294" s="116">
        <f t="shared" si="33"/>
        <v>0</v>
      </c>
      <c r="H294" s="114">
        <v>0</v>
      </c>
      <c r="I294" s="115">
        <v>0</v>
      </c>
      <c r="J294" s="115">
        <f t="shared" si="34"/>
        <v>0</v>
      </c>
      <c r="K294" s="117" t="str">
        <f t="shared" si="35"/>
        <v/>
      </c>
      <c r="L294" s="114">
        <v>8.5999999999999993E-2</v>
      </c>
      <c r="M294" s="115">
        <v>3.3000000000000002E-2</v>
      </c>
      <c r="N294" s="115">
        <f t="shared" si="36"/>
        <v>0.11899999999999999</v>
      </c>
      <c r="O294" s="116">
        <f t="shared" si="37"/>
        <v>1.2842132937046716E-7</v>
      </c>
      <c r="P294" s="115">
        <v>0.61499999999999999</v>
      </c>
      <c r="Q294" s="115">
        <v>0.34</v>
      </c>
      <c r="R294" s="115">
        <f t="shared" si="38"/>
        <v>0.95500000000000007</v>
      </c>
      <c r="S294" s="118">
        <f t="shared" si="39"/>
        <v>-0.87539267015706812</v>
      </c>
    </row>
    <row r="295" spans="2:19" ht="16.5" x14ac:dyDescent="0.3">
      <c r="B295" s="112" t="s">
        <v>510</v>
      </c>
      <c r="C295" s="113" t="s">
        <v>317</v>
      </c>
      <c r="D295" s="114">
        <v>0</v>
      </c>
      <c r="E295" s="115">
        <v>0</v>
      </c>
      <c r="F295" s="115">
        <f t="shared" si="32"/>
        <v>0</v>
      </c>
      <c r="G295" s="116">
        <f t="shared" si="33"/>
        <v>0</v>
      </c>
      <c r="H295" s="114">
        <v>0</v>
      </c>
      <c r="I295" s="115">
        <v>0</v>
      </c>
      <c r="J295" s="115">
        <f t="shared" si="34"/>
        <v>0</v>
      </c>
      <c r="K295" s="117" t="str">
        <f t="shared" si="35"/>
        <v/>
      </c>
      <c r="L295" s="114">
        <v>4.4999999999999998E-2</v>
      </c>
      <c r="M295" s="115">
        <v>4.4999999999999998E-2</v>
      </c>
      <c r="N295" s="115">
        <f t="shared" si="36"/>
        <v>0.09</v>
      </c>
      <c r="O295" s="116">
        <f t="shared" si="37"/>
        <v>9.7125375154134812E-8</v>
      </c>
      <c r="P295" s="115">
        <v>0.77</v>
      </c>
      <c r="Q295" s="115">
        <v>0.71000000000000008</v>
      </c>
      <c r="R295" s="115">
        <f t="shared" si="38"/>
        <v>1.48</v>
      </c>
      <c r="S295" s="118">
        <f t="shared" si="39"/>
        <v>-0.93918918918918914</v>
      </c>
    </row>
    <row r="296" spans="2:19" ht="16.5" x14ac:dyDescent="0.3">
      <c r="B296" s="112" t="s">
        <v>446</v>
      </c>
      <c r="C296" s="113" t="s">
        <v>234</v>
      </c>
      <c r="D296" s="114">
        <v>0</v>
      </c>
      <c r="E296" s="115">
        <v>0</v>
      </c>
      <c r="F296" s="115">
        <f t="shared" si="32"/>
        <v>0</v>
      </c>
      <c r="G296" s="116">
        <f t="shared" si="33"/>
        <v>0</v>
      </c>
      <c r="H296" s="114">
        <v>0</v>
      </c>
      <c r="I296" s="115">
        <v>0</v>
      </c>
      <c r="J296" s="115">
        <f t="shared" si="34"/>
        <v>0</v>
      </c>
      <c r="K296" s="117" t="str">
        <f t="shared" si="35"/>
        <v/>
      </c>
      <c r="L296" s="114">
        <v>0.1</v>
      </c>
      <c r="M296" s="115">
        <v>2.5000000000000001E-2</v>
      </c>
      <c r="N296" s="115">
        <f t="shared" si="36"/>
        <v>0.125</v>
      </c>
      <c r="O296" s="116">
        <f t="shared" si="37"/>
        <v>1.348963543807428E-7</v>
      </c>
      <c r="P296" s="115">
        <v>0</v>
      </c>
      <c r="Q296" s="115">
        <v>0</v>
      </c>
      <c r="R296" s="115">
        <f t="shared" si="38"/>
        <v>0</v>
      </c>
      <c r="S296" s="118" t="str">
        <f t="shared" si="39"/>
        <v/>
      </c>
    </row>
    <row r="297" spans="2:19" ht="16.5" x14ac:dyDescent="0.3">
      <c r="B297" s="112" t="s">
        <v>220</v>
      </c>
      <c r="C297" s="113" t="s">
        <v>151</v>
      </c>
      <c r="D297" s="114">
        <v>0</v>
      </c>
      <c r="E297" s="115">
        <v>0</v>
      </c>
      <c r="F297" s="115">
        <f t="shared" si="32"/>
        <v>0</v>
      </c>
      <c r="G297" s="116">
        <f t="shared" si="33"/>
        <v>0</v>
      </c>
      <c r="H297" s="114">
        <v>0</v>
      </c>
      <c r="I297" s="115">
        <v>0</v>
      </c>
      <c r="J297" s="115">
        <f t="shared" si="34"/>
        <v>0</v>
      </c>
      <c r="K297" s="117" t="str">
        <f t="shared" si="35"/>
        <v/>
      </c>
      <c r="L297" s="114">
        <v>0</v>
      </c>
      <c r="M297" s="115">
        <v>0</v>
      </c>
      <c r="N297" s="115">
        <f t="shared" si="36"/>
        <v>0</v>
      </c>
      <c r="O297" s="116">
        <f t="shared" si="37"/>
        <v>0</v>
      </c>
      <c r="P297" s="115">
        <v>0</v>
      </c>
      <c r="Q297" s="115">
        <v>0.15</v>
      </c>
      <c r="R297" s="115">
        <f t="shared" si="38"/>
        <v>0.15</v>
      </c>
      <c r="S297" s="118">
        <f t="shared" si="39"/>
        <v>-1</v>
      </c>
    </row>
    <row r="298" spans="2:19" ht="16.5" x14ac:dyDescent="0.3">
      <c r="B298" s="112" t="s">
        <v>220</v>
      </c>
      <c r="C298" s="113" t="s">
        <v>403</v>
      </c>
      <c r="D298" s="114">
        <v>0</v>
      </c>
      <c r="E298" s="115">
        <v>0</v>
      </c>
      <c r="F298" s="115">
        <f t="shared" si="32"/>
        <v>0</v>
      </c>
      <c r="G298" s="116">
        <f t="shared" si="33"/>
        <v>0</v>
      </c>
      <c r="H298" s="114">
        <v>0</v>
      </c>
      <c r="I298" s="115">
        <v>0</v>
      </c>
      <c r="J298" s="115">
        <f t="shared" si="34"/>
        <v>0</v>
      </c>
      <c r="K298" s="117" t="str">
        <f t="shared" si="35"/>
        <v/>
      </c>
      <c r="L298" s="114">
        <v>0.13</v>
      </c>
      <c r="M298" s="115">
        <v>0</v>
      </c>
      <c r="N298" s="115">
        <f t="shared" si="36"/>
        <v>0.13</v>
      </c>
      <c r="O298" s="116">
        <f t="shared" si="37"/>
        <v>1.4029220855597253E-7</v>
      </c>
      <c r="P298" s="115">
        <v>0</v>
      </c>
      <c r="Q298" s="115">
        <v>0</v>
      </c>
      <c r="R298" s="115">
        <f t="shared" si="38"/>
        <v>0</v>
      </c>
      <c r="S298" s="118" t="str">
        <f t="shared" si="39"/>
        <v/>
      </c>
    </row>
    <row r="299" spans="2:19" ht="16.5" x14ac:dyDescent="0.3">
      <c r="B299" s="112" t="s">
        <v>220</v>
      </c>
      <c r="C299" s="113" t="s">
        <v>235</v>
      </c>
      <c r="D299" s="114">
        <v>0</v>
      </c>
      <c r="E299" s="115">
        <v>0</v>
      </c>
      <c r="F299" s="115">
        <f t="shared" si="32"/>
        <v>0</v>
      </c>
      <c r="G299" s="116">
        <f t="shared" si="33"/>
        <v>0</v>
      </c>
      <c r="H299" s="114">
        <v>0.04</v>
      </c>
      <c r="I299" s="115">
        <v>6.8000000000000005E-2</v>
      </c>
      <c r="J299" s="115">
        <f t="shared" si="34"/>
        <v>0.10800000000000001</v>
      </c>
      <c r="K299" s="117">
        <f t="shared" si="35"/>
        <v>-1</v>
      </c>
      <c r="L299" s="114">
        <v>1.319</v>
      </c>
      <c r="M299" s="115">
        <v>1.333</v>
      </c>
      <c r="N299" s="115">
        <f t="shared" si="36"/>
        <v>2.6520000000000001</v>
      </c>
      <c r="O299" s="116">
        <f t="shared" si="37"/>
        <v>2.8619610545418396E-6</v>
      </c>
      <c r="P299" s="115">
        <v>0.89</v>
      </c>
      <c r="Q299" s="115">
        <v>1.413</v>
      </c>
      <c r="R299" s="115">
        <f t="shared" si="38"/>
        <v>2.3029999999999999</v>
      </c>
      <c r="S299" s="118">
        <f t="shared" si="39"/>
        <v>0.15154146765089016</v>
      </c>
    </row>
    <row r="300" spans="2:19" ht="16.5" x14ac:dyDescent="0.3">
      <c r="B300" s="112" t="s">
        <v>220</v>
      </c>
      <c r="C300" s="113" t="s">
        <v>220</v>
      </c>
      <c r="D300" s="114">
        <v>0</v>
      </c>
      <c r="E300" s="115">
        <v>0</v>
      </c>
      <c r="F300" s="115">
        <f t="shared" si="32"/>
        <v>0</v>
      </c>
      <c r="G300" s="116">
        <f t="shared" si="33"/>
        <v>0</v>
      </c>
      <c r="H300" s="114">
        <v>0</v>
      </c>
      <c r="I300" s="115">
        <v>0</v>
      </c>
      <c r="J300" s="115">
        <f t="shared" si="34"/>
        <v>0</v>
      </c>
      <c r="K300" s="117" t="str">
        <f t="shared" si="35"/>
        <v/>
      </c>
      <c r="L300" s="114">
        <v>0</v>
      </c>
      <c r="M300" s="115">
        <v>0</v>
      </c>
      <c r="N300" s="115">
        <f t="shared" si="36"/>
        <v>0</v>
      </c>
      <c r="O300" s="116">
        <f t="shared" si="37"/>
        <v>0</v>
      </c>
      <c r="P300" s="115">
        <v>0.05</v>
      </c>
      <c r="Q300" s="115">
        <v>0.05</v>
      </c>
      <c r="R300" s="115">
        <f t="shared" si="38"/>
        <v>0.1</v>
      </c>
      <c r="S300" s="118">
        <f t="shared" si="39"/>
        <v>-1</v>
      </c>
    </row>
    <row r="301" spans="2:19" ht="16.5" x14ac:dyDescent="0.3">
      <c r="B301" s="112" t="s">
        <v>498</v>
      </c>
      <c r="C301" s="113" t="s">
        <v>269</v>
      </c>
      <c r="D301" s="114">
        <v>0</v>
      </c>
      <c r="E301" s="115">
        <v>0</v>
      </c>
      <c r="F301" s="115">
        <f t="shared" si="32"/>
        <v>0</v>
      </c>
      <c r="G301" s="116">
        <f t="shared" si="33"/>
        <v>0</v>
      </c>
      <c r="H301" s="114">
        <v>0</v>
      </c>
      <c r="I301" s="115">
        <v>0</v>
      </c>
      <c r="J301" s="115">
        <f t="shared" si="34"/>
        <v>0</v>
      </c>
      <c r="K301" s="117" t="str">
        <f t="shared" si="35"/>
        <v/>
      </c>
      <c r="L301" s="114">
        <v>0.53900000000000003</v>
      </c>
      <c r="M301" s="115">
        <v>0.53500000000000003</v>
      </c>
      <c r="N301" s="115">
        <f t="shared" si="36"/>
        <v>1.0740000000000001</v>
      </c>
      <c r="O301" s="116">
        <f t="shared" si="37"/>
        <v>1.1590294768393423E-6</v>
      </c>
      <c r="P301" s="115">
        <v>4.4999999999999998E-2</v>
      </c>
      <c r="Q301" s="115">
        <v>0.06</v>
      </c>
      <c r="R301" s="115">
        <f t="shared" si="38"/>
        <v>0.105</v>
      </c>
      <c r="S301" s="118">
        <f t="shared" si="39"/>
        <v>9.2285714285714295</v>
      </c>
    </row>
    <row r="302" spans="2:19" ht="16.5" x14ac:dyDescent="0.3">
      <c r="B302" s="112" t="s">
        <v>468</v>
      </c>
      <c r="C302" s="113" t="s">
        <v>250</v>
      </c>
      <c r="D302" s="114">
        <v>0</v>
      </c>
      <c r="E302" s="115">
        <v>0</v>
      </c>
      <c r="F302" s="115">
        <f t="shared" si="32"/>
        <v>0</v>
      </c>
      <c r="G302" s="116">
        <f t="shared" si="33"/>
        <v>0</v>
      </c>
      <c r="H302" s="114">
        <v>0</v>
      </c>
      <c r="I302" s="115">
        <v>0</v>
      </c>
      <c r="J302" s="115">
        <f t="shared" si="34"/>
        <v>0</v>
      </c>
      <c r="K302" s="117" t="str">
        <f t="shared" si="35"/>
        <v/>
      </c>
      <c r="L302" s="114">
        <v>3.5000000000000003E-2</v>
      </c>
      <c r="M302" s="115">
        <v>6.5000000000000002E-2</v>
      </c>
      <c r="N302" s="115">
        <f t="shared" si="36"/>
        <v>0.1</v>
      </c>
      <c r="O302" s="116">
        <f t="shared" si="37"/>
        <v>1.0791708350459425E-7</v>
      </c>
      <c r="P302" s="115">
        <v>9.5000000000000001E-2</v>
      </c>
      <c r="Q302" s="115">
        <v>7.4999999999999997E-2</v>
      </c>
      <c r="R302" s="115">
        <f t="shared" si="38"/>
        <v>0.16999999999999998</v>
      </c>
      <c r="S302" s="118">
        <f t="shared" si="39"/>
        <v>-0.41176470588235281</v>
      </c>
    </row>
    <row r="303" spans="2:19" ht="16.5" x14ac:dyDescent="0.3">
      <c r="B303" s="112" t="s">
        <v>468</v>
      </c>
      <c r="C303" s="113" t="s">
        <v>351</v>
      </c>
      <c r="D303" s="114">
        <v>0</v>
      </c>
      <c r="E303" s="115">
        <v>0</v>
      </c>
      <c r="F303" s="115">
        <f t="shared" si="32"/>
        <v>0</v>
      </c>
      <c r="G303" s="116">
        <f t="shared" si="33"/>
        <v>0</v>
      </c>
      <c r="H303" s="114">
        <v>0</v>
      </c>
      <c r="I303" s="115">
        <v>0</v>
      </c>
      <c r="J303" s="115">
        <f t="shared" si="34"/>
        <v>0</v>
      </c>
      <c r="K303" s="117" t="str">
        <f t="shared" si="35"/>
        <v/>
      </c>
      <c r="L303" s="114">
        <v>0</v>
      </c>
      <c r="M303" s="115">
        <v>0</v>
      </c>
      <c r="N303" s="115">
        <f t="shared" si="36"/>
        <v>0</v>
      </c>
      <c r="O303" s="116">
        <f t="shared" si="37"/>
        <v>0</v>
      </c>
      <c r="P303" s="115">
        <v>0.02</v>
      </c>
      <c r="Q303" s="115">
        <v>2.5000000000000001E-2</v>
      </c>
      <c r="R303" s="115">
        <f t="shared" si="38"/>
        <v>4.4999999999999998E-2</v>
      </c>
      <c r="S303" s="118">
        <f t="shared" si="39"/>
        <v>-1</v>
      </c>
    </row>
    <row r="304" spans="2:19" ht="16.5" x14ac:dyDescent="0.3">
      <c r="B304" s="112" t="s">
        <v>468</v>
      </c>
      <c r="C304" s="113" t="s">
        <v>165</v>
      </c>
      <c r="D304" s="114">
        <v>0</v>
      </c>
      <c r="E304" s="115">
        <v>0</v>
      </c>
      <c r="F304" s="115">
        <f t="shared" si="32"/>
        <v>0</v>
      </c>
      <c r="G304" s="116">
        <f t="shared" si="33"/>
        <v>0</v>
      </c>
      <c r="H304" s="114">
        <v>0</v>
      </c>
      <c r="I304" s="115">
        <v>0</v>
      </c>
      <c r="J304" s="115">
        <f t="shared" si="34"/>
        <v>0</v>
      </c>
      <c r="K304" s="117" t="str">
        <f t="shared" si="35"/>
        <v/>
      </c>
      <c r="L304" s="114">
        <v>0.91</v>
      </c>
      <c r="M304" s="115">
        <v>14.237</v>
      </c>
      <c r="N304" s="115">
        <f t="shared" si="36"/>
        <v>15.147</v>
      </c>
      <c r="O304" s="116">
        <f t="shared" si="37"/>
        <v>1.6346200638440892E-5</v>
      </c>
      <c r="P304" s="115">
        <v>0.22800000000000001</v>
      </c>
      <c r="Q304" s="115">
        <v>0.28299999999999997</v>
      </c>
      <c r="R304" s="115">
        <f t="shared" si="38"/>
        <v>0.51100000000000001</v>
      </c>
      <c r="S304" s="118">
        <f t="shared" si="39"/>
        <v>28.641878669275929</v>
      </c>
    </row>
    <row r="305" spans="2:19" ht="16.5" x14ac:dyDescent="0.3">
      <c r="B305" s="112" t="s">
        <v>249</v>
      </c>
      <c r="C305" s="113" t="s">
        <v>337</v>
      </c>
      <c r="D305" s="114">
        <v>0</v>
      </c>
      <c r="E305" s="115">
        <v>0</v>
      </c>
      <c r="F305" s="115">
        <f t="shared" si="32"/>
        <v>0</v>
      </c>
      <c r="G305" s="116">
        <f t="shared" si="33"/>
        <v>0</v>
      </c>
      <c r="H305" s="114">
        <v>0</v>
      </c>
      <c r="I305" s="115">
        <v>0</v>
      </c>
      <c r="J305" s="115">
        <f t="shared" si="34"/>
        <v>0</v>
      </c>
      <c r="K305" s="117" t="str">
        <f t="shared" si="35"/>
        <v/>
      </c>
      <c r="L305" s="114">
        <v>0</v>
      </c>
      <c r="M305" s="115">
        <v>0</v>
      </c>
      <c r="N305" s="115">
        <f t="shared" si="36"/>
        <v>0</v>
      </c>
      <c r="O305" s="116">
        <f t="shared" si="37"/>
        <v>0</v>
      </c>
      <c r="P305" s="115">
        <v>0.1</v>
      </c>
      <c r="Q305" s="115">
        <v>0.1</v>
      </c>
      <c r="R305" s="115">
        <f t="shared" si="38"/>
        <v>0.2</v>
      </c>
      <c r="S305" s="118">
        <f t="shared" si="39"/>
        <v>-1</v>
      </c>
    </row>
    <row r="306" spans="2:19" ht="16.5" x14ac:dyDescent="0.3">
      <c r="B306" s="112" t="s">
        <v>496</v>
      </c>
      <c r="C306" s="113" t="s">
        <v>362</v>
      </c>
      <c r="D306" s="114">
        <v>0</v>
      </c>
      <c r="E306" s="115">
        <v>0</v>
      </c>
      <c r="F306" s="115">
        <f t="shared" si="32"/>
        <v>0</v>
      </c>
      <c r="G306" s="116">
        <f t="shared" si="33"/>
        <v>0</v>
      </c>
      <c r="H306" s="114">
        <v>0</v>
      </c>
      <c r="I306" s="115">
        <v>0</v>
      </c>
      <c r="J306" s="115">
        <f t="shared" si="34"/>
        <v>0</v>
      </c>
      <c r="K306" s="117" t="str">
        <f t="shared" si="35"/>
        <v/>
      </c>
      <c r="L306" s="114">
        <v>0</v>
      </c>
      <c r="M306" s="115">
        <v>1.0999999999999999E-2</v>
      </c>
      <c r="N306" s="115">
        <f t="shared" si="36"/>
        <v>1.0999999999999999E-2</v>
      </c>
      <c r="O306" s="116">
        <f t="shared" si="37"/>
        <v>1.1870879185505366E-8</v>
      </c>
      <c r="P306" s="115">
        <v>0</v>
      </c>
      <c r="Q306" s="115">
        <v>0</v>
      </c>
      <c r="R306" s="115">
        <f t="shared" si="38"/>
        <v>0</v>
      </c>
      <c r="S306" s="118" t="str">
        <f t="shared" si="39"/>
        <v/>
      </c>
    </row>
    <row r="307" spans="2:19" ht="16.5" x14ac:dyDescent="0.3">
      <c r="B307" s="112" t="s">
        <v>519</v>
      </c>
      <c r="C307" s="113" t="s">
        <v>335</v>
      </c>
      <c r="D307" s="114">
        <v>0</v>
      </c>
      <c r="E307" s="115">
        <v>0</v>
      </c>
      <c r="F307" s="115">
        <f t="shared" si="32"/>
        <v>0</v>
      </c>
      <c r="G307" s="116">
        <f t="shared" si="33"/>
        <v>0</v>
      </c>
      <c r="H307" s="114">
        <v>0</v>
      </c>
      <c r="I307" s="115">
        <v>0</v>
      </c>
      <c r="J307" s="115">
        <f t="shared" si="34"/>
        <v>0</v>
      </c>
      <c r="K307" s="117" t="str">
        <f t="shared" si="35"/>
        <v/>
      </c>
      <c r="L307" s="114">
        <v>0</v>
      </c>
      <c r="M307" s="115">
        <v>0</v>
      </c>
      <c r="N307" s="115">
        <f t="shared" si="36"/>
        <v>0</v>
      </c>
      <c r="O307" s="116">
        <f t="shared" si="37"/>
        <v>0</v>
      </c>
      <c r="P307" s="115">
        <v>0.03</v>
      </c>
      <c r="Q307" s="115">
        <v>0.01</v>
      </c>
      <c r="R307" s="115">
        <f t="shared" si="38"/>
        <v>0.04</v>
      </c>
      <c r="S307" s="118">
        <f t="shared" si="39"/>
        <v>-1</v>
      </c>
    </row>
    <row r="308" spans="2:19" ht="16.5" x14ac:dyDescent="0.3">
      <c r="B308" s="112" t="s">
        <v>111</v>
      </c>
      <c r="C308" s="113" t="s">
        <v>302</v>
      </c>
      <c r="D308" s="114">
        <v>0</v>
      </c>
      <c r="E308" s="115">
        <v>0</v>
      </c>
      <c r="F308" s="115">
        <f t="shared" si="32"/>
        <v>0</v>
      </c>
      <c r="G308" s="116">
        <f t="shared" si="33"/>
        <v>0</v>
      </c>
      <c r="H308" s="114">
        <v>0</v>
      </c>
      <c r="I308" s="115">
        <v>0</v>
      </c>
      <c r="J308" s="115">
        <f t="shared" si="34"/>
        <v>0</v>
      </c>
      <c r="K308" s="117" t="str">
        <f t="shared" si="35"/>
        <v/>
      </c>
      <c r="L308" s="114">
        <v>0.01</v>
      </c>
      <c r="M308" s="115">
        <v>1.4999999999999999E-2</v>
      </c>
      <c r="N308" s="115">
        <f t="shared" si="36"/>
        <v>2.5000000000000001E-2</v>
      </c>
      <c r="O308" s="116">
        <f t="shared" si="37"/>
        <v>2.6979270876148563E-8</v>
      </c>
      <c r="P308" s="115">
        <v>0</v>
      </c>
      <c r="Q308" s="115">
        <v>0</v>
      </c>
      <c r="R308" s="115">
        <f t="shared" si="38"/>
        <v>0</v>
      </c>
      <c r="S308" s="118" t="str">
        <f t="shared" si="39"/>
        <v/>
      </c>
    </row>
    <row r="309" spans="2:19" ht="16.5" x14ac:dyDescent="0.3">
      <c r="B309" s="112" t="s">
        <v>111</v>
      </c>
      <c r="C309" s="113" t="s">
        <v>367</v>
      </c>
      <c r="D309" s="114">
        <v>0</v>
      </c>
      <c r="E309" s="115">
        <v>0</v>
      </c>
      <c r="F309" s="115">
        <f t="shared" si="32"/>
        <v>0</v>
      </c>
      <c r="G309" s="116">
        <f t="shared" si="33"/>
        <v>0</v>
      </c>
      <c r="H309" s="114">
        <v>0</v>
      </c>
      <c r="I309" s="115">
        <v>0</v>
      </c>
      <c r="J309" s="115">
        <f t="shared" si="34"/>
        <v>0</v>
      </c>
      <c r="K309" s="117" t="str">
        <f t="shared" si="35"/>
        <v/>
      </c>
      <c r="L309" s="114">
        <v>0</v>
      </c>
      <c r="M309" s="115">
        <v>0</v>
      </c>
      <c r="N309" s="115">
        <f t="shared" si="36"/>
        <v>0</v>
      </c>
      <c r="O309" s="116">
        <f t="shared" si="37"/>
        <v>0</v>
      </c>
      <c r="P309" s="115">
        <v>0.1</v>
      </c>
      <c r="Q309" s="115">
        <v>0.1</v>
      </c>
      <c r="R309" s="115">
        <f t="shared" si="38"/>
        <v>0.2</v>
      </c>
      <c r="S309" s="118">
        <f t="shared" si="39"/>
        <v>-1</v>
      </c>
    </row>
    <row r="310" spans="2:19" ht="16.5" x14ac:dyDescent="0.3">
      <c r="B310" s="112" t="s">
        <v>525</v>
      </c>
      <c r="C310" s="113" t="s">
        <v>349</v>
      </c>
      <c r="D310" s="114">
        <v>0</v>
      </c>
      <c r="E310" s="115">
        <v>0</v>
      </c>
      <c r="F310" s="115">
        <f t="shared" si="32"/>
        <v>0</v>
      </c>
      <c r="G310" s="116">
        <f t="shared" si="33"/>
        <v>0</v>
      </c>
      <c r="H310" s="114">
        <v>0</v>
      </c>
      <c r="I310" s="115">
        <v>0</v>
      </c>
      <c r="J310" s="115">
        <f t="shared" si="34"/>
        <v>0</v>
      </c>
      <c r="K310" s="117" t="str">
        <f t="shared" si="35"/>
        <v/>
      </c>
      <c r="L310" s="114">
        <v>0</v>
      </c>
      <c r="M310" s="115">
        <v>0</v>
      </c>
      <c r="N310" s="115">
        <f t="shared" si="36"/>
        <v>0</v>
      </c>
      <c r="O310" s="116">
        <f t="shared" si="37"/>
        <v>0</v>
      </c>
      <c r="P310" s="115">
        <v>2E-3</v>
      </c>
      <c r="Q310" s="115">
        <v>0</v>
      </c>
      <c r="R310" s="115">
        <f t="shared" si="38"/>
        <v>2E-3</v>
      </c>
      <c r="S310" s="118">
        <f t="shared" si="39"/>
        <v>-1</v>
      </c>
    </row>
    <row r="311" spans="2:19" ht="16.5" x14ac:dyDescent="0.3">
      <c r="B311" s="112" t="s">
        <v>416</v>
      </c>
      <c r="C311" s="113" t="s">
        <v>352</v>
      </c>
      <c r="D311" s="114">
        <v>0</v>
      </c>
      <c r="E311" s="115">
        <v>0</v>
      </c>
      <c r="F311" s="115">
        <f t="shared" si="32"/>
        <v>0</v>
      </c>
      <c r="G311" s="116">
        <f t="shared" si="33"/>
        <v>0</v>
      </c>
      <c r="H311" s="114">
        <v>0</v>
      </c>
      <c r="I311" s="115">
        <v>0</v>
      </c>
      <c r="J311" s="115">
        <f t="shared" si="34"/>
        <v>0</v>
      </c>
      <c r="K311" s="117" t="str">
        <f t="shared" si="35"/>
        <v/>
      </c>
      <c r="L311" s="114">
        <v>0</v>
      </c>
      <c r="M311" s="115">
        <v>0</v>
      </c>
      <c r="N311" s="115">
        <f t="shared" si="36"/>
        <v>0</v>
      </c>
      <c r="O311" s="116">
        <f t="shared" si="37"/>
        <v>0</v>
      </c>
      <c r="P311" s="115">
        <v>0</v>
      </c>
      <c r="Q311" s="115">
        <v>0.02</v>
      </c>
      <c r="R311" s="115">
        <f t="shared" si="38"/>
        <v>0.02</v>
      </c>
      <c r="S311" s="118">
        <f t="shared" si="39"/>
        <v>-1</v>
      </c>
    </row>
    <row r="312" spans="2:19" ht="16.5" x14ac:dyDescent="0.3">
      <c r="B312" s="112" t="s">
        <v>521</v>
      </c>
      <c r="C312" s="113" t="s">
        <v>338</v>
      </c>
      <c r="D312" s="114">
        <v>0</v>
      </c>
      <c r="E312" s="115">
        <v>24.31</v>
      </c>
      <c r="F312" s="115">
        <f t="shared" si="32"/>
        <v>24.31</v>
      </c>
      <c r="G312" s="116">
        <f t="shared" si="33"/>
        <v>2.7789853198700133E-4</v>
      </c>
      <c r="H312" s="114">
        <v>0</v>
      </c>
      <c r="I312" s="115">
        <v>31</v>
      </c>
      <c r="J312" s="115">
        <f t="shared" si="34"/>
        <v>31</v>
      </c>
      <c r="K312" s="117">
        <f t="shared" si="35"/>
        <v>-0.21580645161290324</v>
      </c>
      <c r="L312" s="114">
        <v>0</v>
      </c>
      <c r="M312" s="115">
        <v>213.31</v>
      </c>
      <c r="N312" s="115">
        <f t="shared" si="36"/>
        <v>213.31</v>
      </c>
      <c r="O312" s="116">
        <f t="shared" si="37"/>
        <v>2.3019793082364998E-4</v>
      </c>
      <c r="P312" s="115">
        <v>0.15</v>
      </c>
      <c r="Q312" s="115">
        <v>316.70499999999998</v>
      </c>
      <c r="R312" s="115">
        <f t="shared" si="38"/>
        <v>316.85499999999996</v>
      </c>
      <c r="S312" s="118">
        <f t="shared" si="39"/>
        <v>-0.32678985655899373</v>
      </c>
    </row>
    <row r="313" spans="2:19" ht="16.5" x14ac:dyDescent="0.3">
      <c r="B313" s="112" t="s">
        <v>128</v>
      </c>
      <c r="C313" s="113" t="s">
        <v>379</v>
      </c>
      <c r="D313" s="114">
        <v>0</v>
      </c>
      <c r="E313" s="115">
        <v>0</v>
      </c>
      <c r="F313" s="115">
        <f t="shared" si="32"/>
        <v>0</v>
      </c>
      <c r="G313" s="116">
        <f t="shared" si="33"/>
        <v>0</v>
      </c>
      <c r="H313" s="114">
        <v>0</v>
      </c>
      <c r="I313" s="115">
        <v>0</v>
      </c>
      <c r="J313" s="115">
        <f t="shared" si="34"/>
        <v>0</v>
      </c>
      <c r="K313" s="117" t="str">
        <f t="shared" si="35"/>
        <v/>
      </c>
      <c r="L313" s="114">
        <v>0</v>
      </c>
      <c r="M313" s="115">
        <v>0</v>
      </c>
      <c r="N313" s="115">
        <f t="shared" si="36"/>
        <v>0</v>
      </c>
      <c r="O313" s="116">
        <f t="shared" si="37"/>
        <v>0</v>
      </c>
      <c r="P313" s="115">
        <v>8.0000000000000002E-3</v>
      </c>
      <c r="Q313" s="115">
        <v>8.0000000000000002E-3</v>
      </c>
      <c r="R313" s="115">
        <f t="shared" si="38"/>
        <v>1.6E-2</v>
      </c>
      <c r="S313" s="118">
        <f t="shared" si="39"/>
        <v>-1</v>
      </c>
    </row>
    <row r="314" spans="2:19" ht="16.5" x14ac:dyDescent="0.3">
      <c r="B314" s="112" t="s">
        <v>450</v>
      </c>
      <c r="C314" s="113" t="s">
        <v>154</v>
      </c>
      <c r="D314" s="114">
        <v>0</v>
      </c>
      <c r="E314" s="115">
        <v>0</v>
      </c>
      <c r="F314" s="115">
        <f t="shared" si="32"/>
        <v>0</v>
      </c>
      <c r="G314" s="116">
        <f t="shared" si="33"/>
        <v>0</v>
      </c>
      <c r="H314" s="114">
        <v>1.4999999999999999E-2</v>
      </c>
      <c r="I314" s="115">
        <v>8.0000000000000002E-3</v>
      </c>
      <c r="J314" s="115">
        <f t="shared" si="34"/>
        <v>2.3E-2</v>
      </c>
      <c r="K314" s="117">
        <f t="shared" si="35"/>
        <v>-1</v>
      </c>
      <c r="L314" s="114">
        <v>0.11</v>
      </c>
      <c r="M314" s="115">
        <v>0.14000000000000001</v>
      </c>
      <c r="N314" s="115">
        <f t="shared" si="36"/>
        <v>0.25</v>
      </c>
      <c r="O314" s="116">
        <f t="shared" si="37"/>
        <v>2.697927087614856E-7</v>
      </c>
      <c r="P314" s="115">
        <v>0.15</v>
      </c>
      <c r="Q314" s="115">
        <v>0.14799999999999999</v>
      </c>
      <c r="R314" s="115">
        <f t="shared" si="38"/>
        <v>0.29799999999999999</v>
      </c>
      <c r="S314" s="118">
        <f t="shared" si="39"/>
        <v>-0.16107382550335569</v>
      </c>
    </row>
    <row r="315" spans="2:19" ht="16.5" x14ac:dyDescent="0.3">
      <c r="B315" s="112" t="s">
        <v>331</v>
      </c>
      <c r="C315" s="113" t="s">
        <v>331</v>
      </c>
      <c r="D315" s="114">
        <v>0</v>
      </c>
      <c r="E315" s="115">
        <v>25.864999999999998</v>
      </c>
      <c r="F315" s="115">
        <f t="shared" si="32"/>
        <v>25.864999999999998</v>
      </c>
      <c r="G315" s="116">
        <f t="shared" si="33"/>
        <v>2.9567443561677453E-4</v>
      </c>
      <c r="H315" s="114">
        <v>0</v>
      </c>
      <c r="I315" s="115">
        <v>25.549999999999997</v>
      </c>
      <c r="J315" s="115">
        <f t="shared" si="34"/>
        <v>25.549999999999997</v>
      </c>
      <c r="K315" s="117">
        <f t="shared" si="35"/>
        <v>1.2328767123287676E-2</v>
      </c>
      <c r="L315" s="114">
        <v>0</v>
      </c>
      <c r="M315" s="115">
        <v>355.7</v>
      </c>
      <c r="N315" s="115">
        <f t="shared" si="36"/>
        <v>355.7</v>
      </c>
      <c r="O315" s="116">
        <f t="shared" si="37"/>
        <v>3.8386106602584174E-4</v>
      </c>
      <c r="P315" s="115">
        <v>0.15500000000000003</v>
      </c>
      <c r="Q315" s="115">
        <v>396.52499999999998</v>
      </c>
      <c r="R315" s="115">
        <f t="shared" si="38"/>
        <v>396.67999999999995</v>
      </c>
      <c r="S315" s="118">
        <f t="shared" si="39"/>
        <v>-0.10330745185035783</v>
      </c>
    </row>
    <row r="316" spans="2:19" ht="16.5" x14ac:dyDescent="0.3">
      <c r="B316" s="112" t="s">
        <v>537</v>
      </c>
      <c r="C316" s="113" t="s">
        <v>360</v>
      </c>
      <c r="D316" s="114">
        <v>0</v>
      </c>
      <c r="E316" s="115">
        <v>0</v>
      </c>
      <c r="F316" s="115">
        <f t="shared" si="32"/>
        <v>0</v>
      </c>
      <c r="G316" s="116">
        <f t="shared" si="33"/>
        <v>0</v>
      </c>
      <c r="H316" s="114">
        <v>0</v>
      </c>
      <c r="I316" s="115">
        <v>0</v>
      </c>
      <c r="J316" s="115">
        <f t="shared" si="34"/>
        <v>0</v>
      </c>
      <c r="K316" s="117" t="str">
        <f t="shared" si="35"/>
        <v/>
      </c>
      <c r="L316" s="114">
        <v>0</v>
      </c>
      <c r="M316" s="115">
        <v>0.375</v>
      </c>
      <c r="N316" s="115">
        <f t="shared" si="36"/>
        <v>0.375</v>
      </c>
      <c r="O316" s="116">
        <f t="shared" si="37"/>
        <v>4.0468906314222842E-7</v>
      </c>
      <c r="P316" s="115">
        <v>0</v>
      </c>
      <c r="Q316" s="115">
        <v>0</v>
      </c>
      <c r="R316" s="115">
        <f t="shared" si="38"/>
        <v>0</v>
      </c>
      <c r="S316" s="118" t="str">
        <f t="shared" si="39"/>
        <v/>
      </c>
    </row>
    <row r="317" spans="2:19" ht="16.5" x14ac:dyDescent="0.3">
      <c r="B317" s="112" t="s">
        <v>202</v>
      </c>
      <c r="C317" s="113" t="s">
        <v>264</v>
      </c>
      <c r="D317" s="114">
        <v>0</v>
      </c>
      <c r="E317" s="115">
        <v>0</v>
      </c>
      <c r="F317" s="115">
        <f t="shared" si="32"/>
        <v>0</v>
      </c>
      <c r="G317" s="116">
        <f t="shared" si="33"/>
        <v>0</v>
      </c>
      <c r="H317" s="114">
        <v>0</v>
      </c>
      <c r="I317" s="115">
        <v>0</v>
      </c>
      <c r="J317" s="115">
        <f t="shared" si="34"/>
        <v>0</v>
      </c>
      <c r="K317" s="117" t="str">
        <f t="shared" si="35"/>
        <v/>
      </c>
      <c r="L317" s="114">
        <v>5.1999999999999998E-2</v>
      </c>
      <c r="M317" s="115">
        <v>6.8000000000000005E-2</v>
      </c>
      <c r="N317" s="115">
        <f t="shared" si="36"/>
        <v>0.12</v>
      </c>
      <c r="O317" s="116">
        <f t="shared" si="37"/>
        <v>1.2950050020551309E-7</v>
      </c>
      <c r="P317" s="115">
        <v>0</v>
      </c>
      <c r="Q317" s="115">
        <v>0</v>
      </c>
      <c r="R317" s="115">
        <f t="shared" si="38"/>
        <v>0</v>
      </c>
      <c r="S317" s="118" t="str">
        <f t="shared" si="39"/>
        <v/>
      </c>
    </row>
    <row r="318" spans="2:19" ht="16.5" x14ac:dyDescent="0.3">
      <c r="B318" s="112" t="s">
        <v>202</v>
      </c>
      <c r="C318" s="113" t="s">
        <v>181</v>
      </c>
      <c r="D318" s="114">
        <v>0</v>
      </c>
      <c r="E318" s="115">
        <v>0</v>
      </c>
      <c r="F318" s="115">
        <f t="shared" si="32"/>
        <v>0</v>
      </c>
      <c r="G318" s="116">
        <f t="shared" si="33"/>
        <v>0</v>
      </c>
      <c r="H318" s="114">
        <v>0.04</v>
      </c>
      <c r="I318" s="115">
        <v>0.24099999999999999</v>
      </c>
      <c r="J318" s="115">
        <f t="shared" si="34"/>
        <v>0.28099999999999997</v>
      </c>
      <c r="K318" s="117">
        <f t="shared" si="35"/>
        <v>-1</v>
      </c>
      <c r="L318" s="114">
        <v>0.18</v>
      </c>
      <c r="M318" s="115">
        <v>0.56099999999999994</v>
      </c>
      <c r="N318" s="115">
        <f t="shared" si="36"/>
        <v>0.74099999999999988</v>
      </c>
      <c r="O318" s="116">
        <f t="shared" si="37"/>
        <v>7.9966558876904318E-7</v>
      </c>
      <c r="P318" s="115">
        <v>0.215</v>
      </c>
      <c r="Q318" s="115">
        <v>1.3049999999999999</v>
      </c>
      <c r="R318" s="115">
        <f t="shared" si="38"/>
        <v>1.52</v>
      </c>
      <c r="S318" s="118">
        <f t="shared" si="39"/>
        <v>-0.51250000000000007</v>
      </c>
    </row>
    <row r="319" spans="2:19" ht="16.5" x14ac:dyDescent="0.3">
      <c r="B319" s="112" t="s">
        <v>511</v>
      </c>
      <c r="C319" s="113" t="s">
        <v>318</v>
      </c>
      <c r="D319" s="114">
        <v>0</v>
      </c>
      <c r="E319" s="115">
        <v>0</v>
      </c>
      <c r="F319" s="115">
        <f t="shared" si="32"/>
        <v>0</v>
      </c>
      <c r="G319" s="116">
        <f t="shared" si="33"/>
        <v>0</v>
      </c>
      <c r="H319" s="114">
        <v>0</v>
      </c>
      <c r="I319" s="115">
        <v>0</v>
      </c>
      <c r="J319" s="115">
        <f t="shared" si="34"/>
        <v>0</v>
      </c>
      <c r="K319" s="117" t="str">
        <f t="shared" si="35"/>
        <v/>
      </c>
      <c r="L319" s="114">
        <v>0</v>
      </c>
      <c r="M319" s="115">
        <v>0</v>
      </c>
      <c r="N319" s="115">
        <f t="shared" si="36"/>
        <v>0</v>
      </c>
      <c r="O319" s="116">
        <f t="shared" si="37"/>
        <v>0</v>
      </c>
      <c r="P319" s="115">
        <v>0</v>
      </c>
      <c r="Q319" s="115">
        <v>0.15000000000000002</v>
      </c>
      <c r="R319" s="115">
        <f t="shared" si="38"/>
        <v>0.15000000000000002</v>
      </c>
      <c r="S319" s="118">
        <f t="shared" si="39"/>
        <v>-1</v>
      </c>
    </row>
    <row r="320" spans="2:19" ht="16.5" x14ac:dyDescent="0.3">
      <c r="B320" s="112" t="s">
        <v>513</v>
      </c>
      <c r="C320" s="113" t="s">
        <v>395</v>
      </c>
      <c r="D320" s="114">
        <v>0</v>
      </c>
      <c r="E320" s="115">
        <v>0</v>
      </c>
      <c r="F320" s="115">
        <f t="shared" si="32"/>
        <v>0</v>
      </c>
      <c r="G320" s="116">
        <f t="shared" si="33"/>
        <v>0</v>
      </c>
      <c r="H320" s="114">
        <v>0</v>
      </c>
      <c r="I320" s="115">
        <v>0</v>
      </c>
      <c r="J320" s="115">
        <f t="shared" si="34"/>
        <v>0</v>
      </c>
      <c r="K320" s="117" t="str">
        <f t="shared" si="35"/>
        <v/>
      </c>
      <c r="L320" s="114">
        <v>0</v>
      </c>
      <c r="M320" s="115">
        <v>0</v>
      </c>
      <c r="N320" s="115">
        <f t="shared" si="36"/>
        <v>0</v>
      </c>
      <c r="O320" s="116">
        <f t="shared" si="37"/>
        <v>0</v>
      </c>
      <c r="P320" s="115">
        <v>0.27</v>
      </c>
      <c r="Q320" s="115">
        <v>0</v>
      </c>
      <c r="R320" s="115">
        <f t="shared" si="38"/>
        <v>0.27</v>
      </c>
      <c r="S320" s="118">
        <f t="shared" si="39"/>
        <v>-1</v>
      </c>
    </row>
    <row r="321" spans="2:19" ht="16.5" x14ac:dyDescent="0.3">
      <c r="B321" s="112" t="s">
        <v>209</v>
      </c>
      <c r="C321" s="113" t="s">
        <v>312</v>
      </c>
      <c r="D321" s="114">
        <v>0</v>
      </c>
      <c r="E321" s="115">
        <v>0</v>
      </c>
      <c r="F321" s="115">
        <f t="shared" si="32"/>
        <v>0</v>
      </c>
      <c r="G321" s="116">
        <f t="shared" si="33"/>
        <v>0</v>
      </c>
      <c r="H321" s="114">
        <v>0</v>
      </c>
      <c r="I321" s="115">
        <v>0</v>
      </c>
      <c r="J321" s="115">
        <f t="shared" si="34"/>
        <v>0</v>
      </c>
      <c r="K321" s="117" t="str">
        <f t="shared" si="35"/>
        <v/>
      </c>
      <c r="L321" s="114">
        <v>0.3</v>
      </c>
      <c r="M321" s="115">
        <v>0.4</v>
      </c>
      <c r="N321" s="115">
        <f t="shared" si="36"/>
        <v>0.7</v>
      </c>
      <c r="O321" s="116">
        <f t="shared" si="37"/>
        <v>7.5541958453215967E-7</v>
      </c>
      <c r="P321" s="115">
        <v>0</v>
      </c>
      <c r="Q321" s="115">
        <v>0</v>
      </c>
      <c r="R321" s="115">
        <f t="shared" si="38"/>
        <v>0</v>
      </c>
      <c r="S321" s="118" t="str">
        <f t="shared" si="39"/>
        <v/>
      </c>
    </row>
    <row r="322" spans="2:19" ht="16.5" x14ac:dyDescent="0.3">
      <c r="B322" s="112" t="s">
        <v>209</v>
      </c>
      <c r="C322" s="113" t="s">
        <v>293</v>
      </c>
      <c r="D322" s="114">
        <v>0</v>
      </c>
      <c r="E322" s="115">
        <v>0</v>
      </c>
      <c r="F322" s="115">
        <f t="shared" si="32"/>
        <v>0</v>
      </c>
      <c r="G322" s="116">
        <f t="shared" si="33"/>
        <v>0</v>
      </c>
      <c r="H322" s="114">
        <v>0</v>
      </c>
      <c r="I322" s="115">
        <v>0</v>
      </c>
      <c r="J322" s="115">
        <f t="shared" si="34"/>
        <v>0</v>
      </c>
      <c r="K322" s="117" t="str">
        <f t="shared" si="35"/>
        <v/>
      </c>
      <c r="L322" s="114">
        <v>0.02</v>
      </c>
      <c r="M322" s="115">
        <v>2.7E-2</v>
      </c>
      <c r="N322" s="115">
        <f t="shared" si="36"/>
        <v>4.7E-2</v>
      </c>
      <c r="O322" s="116">
        <f t="shared" si="37"/>
        <v>5.0721029247159298E-8</v>
      </c>
      <c r="P322" s="115">
        <v>0</v>
      </c>
      <c r="Q322" s="115">
        <v>0</v>
      </c>
      <c r="R322" s="115">
        <f t="shared" si="38"/>
        <v>0</v>
      </c>
      <c r="S322" s="118" t="str">
        <f t="shared" si="39"/>
        <v/>
      </c>
    </row>
    <row r="323" spans="2:19" ht="16.5" x14ac:dyDescent="0.3">
      <c r="B323" s="112" t="s">
        <v>209</v>
      </c>
      <c r="C323" s="113" t="s">
        <v>363</v>
      </c>
      <c r="D323" s="114">
        <v>0</v>
      </c>
      <c r="E323" s="115">
        <v>0</v>
      </c>
      <c r="F323" s="115">
        <f t="shared" si="32"/>
        <v>0</v>
      </c>
      <c r="G323" s="116">
        <f t="shared" si="33"/>
        <v>0</v>
      </c>
      <c r="H323" s="114">
        <v>0</v>
      </c>
      <c r="I323" s="115">
        <v>0</v>
      </c>
      <c r="J323" s="115">
        <f t="shared" si="34"/>
        <v>0</v>
      </c>
      <c r="K323" s="117" t="str">
        <f t="shared" si="35"/>
        <v/>
      </c>
      <c r="L323" s="114">
        <v>0</v>
      </c>
      <c r="M323" s="115">
        <v>0</v>
      </c>
      <c r="N323" s="115">
        <f t="shared" si="36"/>
        <v>0</v>
      </c>
      <c r="O323" s="116">
        <f t="shared" si="37"/>
        <v>0</v>
      </c>
      <c r="P323" s="115">
        <v>0.01</v>
      </c>
      <c r="Q323" s="115">
        <v>0.01</v>
      </c>
      <c r="R323" s="115">
        <f t="shared" si="38"/>
        <v>0.02</v>
      </c>
      <c r="S323" s="118">
        <f t="shared" si="39"/>
        <v>-1</v>
      </c>
    </row>
    <row r="324" spans="2:19" ht="16.5" x14ac:dyDescent="0.3">
      <c r="B324" s="112" t="s">
        <v>422</v>
      </c>
      <c r="C324" s="113" t="s">
        <v>321</v>
      </c>
      <c r="D324" s="114">
        <v>0</v>
      </c>
      <c r="E324" s="115">
        <v>0</v>
      </c>
      <c r="F324" s="115">
        <f t="shared" si="32"/>
        <v>0</v>
      </c>
      <c r="G324" s="116">
        <f t="shared" si="33"/>
        <v>0</v>
      </c>
      <c r="H324" s="114">
        <v>0</v>
      </c>
      <c r="I324" s="115">
        <v>0</v>
      </c>
      <c r="J324" s="115">
        <f t="shared" si="34"/>
        <v>0</v>
      </c>
      <c r="K324" s="117" t="str">
        <f t="shared" si="35"/>
        <v/>
      </c>
      <c r="L324" s="114">
        <v>0</v>
      </c>
      <c r="M324" s="115">
        <v>0</v>
      </c>
      <c r="N324" s="115">
        <f t="shared" si="36"/>
        <v>0</v>
      </c>
      <c r="O324" s="116">
        <f t="shared" si="37"/>
        <v>0</v>
      </c>
      <c r="P324" s="115">
        <v>8.6999999999999994E-2</v>
      </c>
      <c r="Q324" s="115">
        <v>9.0999999999999998E-2</v>
      </c>
      <c r="R324" s="115">
        <f t="shared" si="38"/>
        <v>0.17799999999999999</v>
      </c>
      <c r="S324" s="118">
        <f t="shared" si="39"/>
        <v>-1</v>
      </c>
    </row>
    <row r="325" spans="2:19" ht="16.5" x14ac:dyDescent="0.3">
      <c r="B325" s="112" t="s">
        <v>481</v>
      </c>
      <c r="C325" s="113" t="s">
        <v>254</v>
      </c>
      <c r="D325" s="114">
        <v>0</v>
      </c>
      <c r="E325" s="115">
        <v>0</v>
      </c>
      <c r="F325" s="115">
        <f t="shared" si="32"/>
        <v>0</v>
      </c>
      <c r="G325" s="116">
        <f t="shared" si="33"/>
        <v>0</v>
      </c>
      <c r="H325" s="114">
        <v>0</v>
      </c>
      <c r="I325" s="115">
        <v>0</v>
      </c>
      <c r="J325" s="115">
        <f t="shared" si="34"/>
        <v>0</v>
      </c>
      <c r="K325" s="117" t="str">
        <f t="shared" si="35"/>
        <v/>
      </c>
      <c r="L325" s="114">
        <v>0</v>
      </c>
      <c r="M325" s="115">
        <v>0</v>
      </c>
      <c r="N325" s="115">
        <f t="shared" si="36"/>
        <v>0</v>
      </c>
      <c r="O325" s="116">
        <f t="shared" si="37"/>
        <v>0</v>
      </c>
      <c r="P325" s="115">
        <v>1.4999999999999999E-2</v>
      </c>
      <c r="Q325" s="115">
        <v>1.6E-2</v>
      </c>
      <c r="R325" s="115">
        <f t="shared" si="38"/>
        <v>3.1E-2</v>
      </c>
      <c r="S325" s="118">
        <f t="shared" si="39"/>
        <v>-1</v>
      </c>
    </row>
    <row r="326" spans="2:19" ht="16.5" x14ac:dyDescent="0.3">
      <c r="B326" s="112" t="s">
        <v>481</v>
      </c>
      <c r="C326" s="113" t="s">
        <v>265</v>
      </c>
      <c r="D326" s="114">
        <v>0</v>
      </c>
      <c r="E326" s="115">
        <v>0</v>
      </c>
      <c r="F326" s="115">
        <f t="shared" si="32"/>
        <v>0</v>
      </c>
      <c r="G326" s="116">
        <f t="shared" si="33"/>
        <v>0</v>
      </c>
      <c r="H326" s="114">
        <v>0</v>
      </c>
      <c r="I326" s="115">
        <v>0</v>
      </c>
      <c r="J326" s="115">
        <f t="shared" si="34"/>
        <v>0</v>
      </c>
      <c r="K326" s="117" t="str">
        <f t="shared" si="35"/>
        <v/>
      </c>
      <c r="L326" s="114">
        <v>0</v>
      </c>
      <c r="M326" s="115">
        <v>0</v>
      </c>
      <c r="N326" s="115">
        <f t="shared" si="36"/>
        <v>0</v>
      </c>
      <c r="O326" s="116">
        <f t="shared" si="37"/>
        <v>0</v>
      </c>
      <c r="P326" s="115">
        <v>5.3999999999999999E-2</v>
      </c>
      <c r="Q326" s="115">
        <v>5.3999999999999999E-2</v>
      </c>
      <c r="R326" s="115">
        <f t="shared" si="38"/>
        <v>0.108</v>
      </c>
      <c r="S326" s="118">
        <f t="shared" si="39"/>
        <v>-1</v>
      </c>
    </row>
    <row r="327" spans="2:19" ht="16.5" x14ac:dyDescent="0.3">
      <c r="B327" s="112" t="s">
        <v>481</v>
      </c>
      <c r="C327" s="113" t="s">
        <v>354</v>
      </c>
      <c r="D327" s="114">
        <v>0</v>
      </c>
      <c r="E327" s="115">
        <v>0</v>
      </c>
      <c r="F327" s="115">
        <f t="shared" ref="F327:F328" si="40">E327+D327</f>
        <v>0</v>
      </c>
      <c r="G327" s="116">
        <f t="shared" ref="G327:G328" si="41">F327/$F$7</f>
        <v>0</v>
      </c>
      <c r="H327" s="114">
        <v>0</v>
      </c>
      <c r="I327" s="115">
        <v>0</v>
      </c>
      <c r="J327" s="115">
        <f t="shared" ref="J327:J328" si="42">I327+H327</f>
        <v>0</v>
      </c>
      <c r="K327" s="117" t="str">
        <f t="shared" ref="K327:K328" si="43">IFERROR(F327/J327-1,"")</f>
        <v/>
      </c>
      <c r="L327" s="114">
        <v>0</v>
      </c>
      <c r="M327" s="115">
        <v>0</v>
      </c>
      <c r="N327" s="115">
        <f t="shared" ref="N327:N328" si="44">M327+L327</f>
        <v>0</v>
      </c>
      <c r="O327" s="116">
        <f t="shared" ref="O327:O328" si="45">N327/$N$7</f>
        <v>0</v>
      </c>
      <c r="P327" s="115">
        <v>1.4999999999999999E-2</v>
      </c>
      <c r="Q327" s="115">
        <v>0</v>
      </c>
      <c r="R327" s="115">
        <f t="shared" ref="R327:R328" si="46">Q327+P327</f>
        <v>1.4999999999999999E-2</v>
      </c>
      <c r="S327" s="118">
        <f t="shared" si="39"/>
        <v>-1</v>
      </c>
    </row>
    <row r="328" spans="2:19" ht="17.25" thickBot="1" x14ac:dyDescent="0.35">
      <c r="B328" s="120" t="s">
        <v>381</v>
      </c>
      <c r="C328" s="121" t="s">
        <v>381</v>
      </c>
      <c r="D328" s="122">
        <v>0</v>
      </c>
      <c r="E328" s="123">
        <v>0</v>
      </c>
      <c r="F328" s="123">
        <f t="shared" si="40"/>
        <v>0</v>
      </c>
      <c r="G328" s="124">
        <f t="shared" si="41"/>
        <v>0</v>
      </c>
      <c r="H328" s="122">
        <v>0</v>
      </c>
      <c r="I328" s="123">
        <v>0</v>
      </c>
      <c r="J328" s="123">
        <f t="shared" si="42"/>
        <v>0</v>
      </c>
      <c r="K328" s="125" t="str">
        <f t="shared" si="43"/>
        <v/>
      </c>
      <c r="L328" s="122">
        <v>0</v>
      </c>
      <c r="M328" s="123">
        <v>0</v>
      </c>
      <c r="N328" s="123">
        <f t="shared" si="44"/>
        <v>0</v>
      </c>
      <c r="O328" s="124">
        <f t="shared" si="45"/>
        <v>0</v>
      </c>
      <c r="P328" s="123">
        <v>0</v>
      </c>
      <c r="Q328" s="123">
        <v>0.05</v>
      </c>
      <c r="R328" s="123">
        <f t="shared" si="46"/>
        <v>0.05</v>
      </c>
      <c r="S328" s="126">
        <f t="shared" ref="S328" si="47">IFERROR(N328/R328-1,"")</f>
        <v>-1</v>
      </c>
    </row>
    <row r="329" spans="2:19" ht="14.25" thickTop="1" x14ac:dyDescent="0.25"/>
  </sheetData>
  <mergeCells count="14">
    <mergeCell ref="L5:N5"/>
    <mergeCell ref="O5:O6"/>
    <mergeCell ref="P5:R5"/>
    <mergeCell ref="S5:S6"/>
    <mergeCell ref="B1:C1"/>
    <mergeCell ref="B3:S3"/>
    <mergeCell ref="B4:B6"/>
    <mergeCell ref="C4:C6"/>
    <mergeCell ref="D4:K4"/>
    <mergeCell ref="L4:S4"/>
    <mergeCell ref="D5:F5"/>
    <mergeCell ref="G5:G6"/>
    <mergeCell ref="H5:J5"/>
    <mergeCell ref="K5:K6"/>
  </mergeCells>
  <conditionalFormatting sqref="S329:S65524 K329:K65524 S3:S4 K3:K4">
    <cfRule type="cellIs" dxfId="84" priority="2" stopIfTrue="1" operator="lessThan">
      <formula>0</formula>
    </cfRule>
  </conditionalFormatting>
  <conditionalFormatting sqref="K8 S7">
    <cfRule type="cellIs" dxfId="83" priority="3" stopIfTrue="1" operator="lessThan">
      <formula>0</formula>
    </cfRule>
    <cfRule type="cellIs" dxfId="82" priority="4" stopIfTrue="1" operator="greaterThanOrEqual">
      <formula>0</formula>
    </cfRule>
  </conditionalFormatting>
  <conditionalFormatting sqref="S5:S6 K5:K6">
    <cfRule type="cellIs" dxfId="81" priority="1" stopIfTrue="1" operator="lessThan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2"/>
  <sheetViews>
    <sheetView zoomScale="75" zoomScaleNormal="75" workbookViewId="0"/>
  </sheetViews>
  <sheetFormatPr baseColWidth="10" defaultRowHeight="15" x14ac:dyDescent="0.25"/>
  <cols>
    <col min="1" max="1" width="0.85546875" style="139" customWidth="1"/>
    <col min="2" max="2" width="38.42578125" style="148" customWidth="1"/>
    <col min="3" max="3" width="13" style="148" customWidth="1"/>
    <col min="4" max="4" width="11.5703125" style="148" customWidth="1"/>
    <col min="5" max="5" width="14.7109375" style="148" customWidth="1"/>
    <col min="6" max="6" width="11.5703125" style="148" customWidth="1"/>
    <col min="7" max="7" width="12.85546875" style="148" customWidth="1"/>
    <col min="8" max="8" width="11.28515625" style="148" customWidth="1"/>
    <col min="9" max="9" width="13.85546875" style="148" customWidth="1"/>
    <col min="10" max="10" width="12.5703125" style="148" customWidth="1"/>
    <col min="11" max="11" width="15.28515625" style="148" customWidth="1"/>
    <col min="12" max="12" width="13" style="148" customWidth="1"/>
    <col min="13" max="13" width="15.5703125" style="148" customWidth="1"/>
    <col min="14" max="14" width="11.5703125" style="148" customWidth="1"/>
    <col min="15" max="15" width="15" style="148" customWidth="1"/>
    <col min="16" max="16" width="14.7109375" style="148" customWidth="1"/>
    <col min="17" max="17" width="15.28515625" style="148" customWidth="1"/>
    <col min="18" max="18" width="10.42578125" style="148" customWidth="1"/>
    <col min="19" max="16384" width="11.42578125" style="139"/>
  </cols>
  <sheetData>
    <row r="1" spans="1:18" ht="15.75" x14ac:dyDescent="0.25">
      <c r="B1" s="48" t="s">
        <v>21</v>
      </c>
      <c r="C1" s="32"/>
    </row>
    <row r="2" spans="1:18" ht="15.75" thickBot="1" x14ac:dyDescent="0.3">
      <c r="B2" s="33"/>
    </row>
    <row r="3" spans="1:18" ht="20.25" thickTop="1" thickBot="1" x14ac:dyDescent="0.3">
      <c r="A3"/>
      <c r="B3" s="207" t="s">
        <v>124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9"/>
    </row>
    <row r="4" spans="1:18" ht="16.5" thickBot="1" x14ac:dyDescent="0.3">
      <c r="B4" s="212" t="s">
        <v>35</v>
      </c>
      <c r="C4" s="192" t="s">
        <v>36</v>
      </c>
      <c r="D4" s="193"/>
      <c r="E4" s="193"/>
      <c r="F4" s="193"/>
      <c r="G4" s="193"/>
      <c r="H4" s="193"/>
      <c r="I4" s="193"/>
      <c r="J4" s="194"/>
      <c r="K4" s="192" t="s">
        <v>37</v>
      </c>
      <c r="L4" s="193"/>
      <c r="M4" s="193"/>
      <c r="N4" s="193"/>
      <c r="O4" s="193"/>
      <c r="P4" s="193"/>
      <c r="Q4" s="193"/>
      <c r="R4" s="215"/>
    </row>
    <row r="5" spans="1:18" ht="15.75" customHeight="1" x14ac:dyDescent="0.25">
      <c r="B5" s="213"/>
      <c r="C5" s="195" t="s">
        <v>546</v>
      </c>
      <c r="D5" s="196"/>
      <c r="E5" s="196"/>
      <c r="F5" s="182" t="s">
        <v>38</v>
      </c>
      <c r="G5" s="195" t="s">
        <v>545</v>
      </c>
      <c r="H5" s="196"/>
      <c r="I5" s="196"/>
      <c r="J5" s="197" t="s">
        <v>39</v>
      </c>
      <c r="K5" s="199" t="s">
        <v>543</v>
      </c>
      <c r="L5" s="200"/>
      <c r="M5" s="201"/>
      <c r="N5" s="182" t="s">
        <v>38</v>
      </c>
      <c r="O5" s="184" t="s">
        <v>544</v>
      </c>
      <c r="P5" s="185"/>
      <c r="Q5" s="185"/>
      <c r="R5" s="210" t="s">
        <v>39</v>
      </c>
    </row>
    <row r="6" spans="1:18" ht="29.25" thickBot="1" x14ac:dyDescent="0.3">
      <c r="B6" s="214"/>
      <c r="C6" s="34" t="s">
        <v>40</v>
      </c>
      <c r="D6" s="35" t="s">
        <v>41</v>
      </c>
      <c r="E6" s="35" t="s">
        <v>42</v>
      </c>
      <c r="F6" s="183"/>
      <c r="G6" s="34" t="s">
        <v>40</v>
      </c>
      <c r="H6" s="35" t="s">
        <v>41</v>
      </c>
      <c r="I6" s="35" t="s">
        <v>42</v>
      </c>
      <c r="J6" s="198"/>
      <c r="K6" s="34" t="s">
        <v>40</v>
      </c>
      <c r="L6" s="35" t="s">
        <v>41</v>
      </c>
      <c r="M6" s="35" t="s">
        <v>42</v>
      </c>
      <c r="N6" s="183"/>
      <c r="O6" s="34" t="s">
        <v>40</v>
      </c>
      <c r="P6" s="35" t="s">
        <v>41</v>
      </c>
      <c r="Q6" s="35" t="s">
        <v>42</v>
      </c>
      <c r="R6" s="211"/>
    </row>
    <row r="7" spans="1:18" ht="18.75" thickTop="1" thickBot="1" x14ac:dyDescent="0.35">
      <c r="B7" s="51" t="s">
        <v>43</v>
      </c>
      <c r="C7" s="36">
        <f>SUM(C8:C483)</f>
        <v>6284124</v>
      </c>
      <c r="D7" s="37">
        <f>SUM(D8:D483)</f>
        <v>122561</v>
      </c>
      <c r="E7" s="38">
        <f>D7+C7</f>
        <v>6406685</v>
      </c>
      <c r="F7" s="39">
        <f t="shared" ref="F7" si="0">E7/$E$7</f>
        <v>1</v>
      </c>
      <c r="G7" s="36">
        <f>SUM(G8:G490)</f>
        <v>5913514</v>
      </c>
      <c r="H7" s="37">
        <f>SUM(H8:H490)</f>
        <v>122984</v>
      </c>
      <c r="I7" s="38">
        <f t="shared" ref="I7:I28" si="1">H7+G7</f>
        <v>6036498</v>
      </c>
      <c r="J7" s="39">
        <f>(E7/I7-1)</f>
        <v>6.1324794607734434E-2</v>
      </c>
      <c r="K7" s="36">
        <f>SUM(K8:K483)</f>
        <v>67098141</v>
      </c>
      <c r="L7" s="37">
        <f>SUM(L8:L483)</f>
        <v>1641586</v>
      </c>
      <c r="M7" s="38">
        <f>L7+K7</f>
        <v>68739727</v>
      </c>
      <c r="N7" s="39">
        <f t="shared" ref="N7" si="2">M7/$M$7</f>
        <v>1</v>
      </c>
      <c r="O7" s="36">
        <f>SUM(O8:O483)</f>
        <v>61390592</v>
      </c>
      <c r="P7" s="37">
        <f>SUM(P8:P483)</f>
        <v>1399517</v>
      </c>
      <c r="Q7" s="38">
        <f t="shared" ref="Q7:Q28" si="3">P7+O7</f>
        <v>62790109</v>
      </c>
      <c r="R7" s="40">
        <f>(M7/Q7-1)</f>
        <v>9.4754063892451557E-2</v>
      </c>
    </row>
    <row r="8" spans="1:18" ht="17.25" thickTop="1" x14ac:dyDescent="0.3">
      <c r="B8" s="57" t="s">
        <v>44</v>
      </c>
      <c r="C8" s="58">
        <v>2931102</v>
      </c>
      <c r="D8" s="59">
        <v>23594</v>
      </c>
      <c r="E8" s="59">
        <f>D8+C8</f>
        <v>2954696</v>
      </c>
      <c r="F8" s="60">
        <f>IFERROR(E8/$E$7,"")</f>
        <v>0.46118952313091716</v>
      </c>
      <c r="G8" s="166">
        <v>2737917</v>
      </c>
      <c r="H8" s="157">
        <v>26022</v>
      </c>
      <c r="I8" s="59">
        <f t="shared" si="1"/>
        <v>2763939</v>
      </c>
      <c r="J8" s="60">
        <f>IFERROR(E8/I8-1,"")</f>
        <v>6.9016356728567541E-2</v>
      </c>
      <c r="K8" s="58">
        <v>31455378</v>
      </c>
      <c r="L8" s="59">
        <v>388192</v>
      </c>
      <c r="M8" s="59">
        <f t="shared" ref="M8:M28" si="4">L8+K8</f>
        <v>31843570</v>
      </c>
      <c r="N8" s="60">
        <f>IFERROR(M8/$M$7,"")</f>
        <v>0.46324842110589121</v>
      </c>
      <c r="O8" s="59">
        <v>29483079</v>
      </c>
      <c r="P8" s="59">
        <v>312770</v>
      </c>
      <c r="Q8" s="59">
        <f t="shared" si="3"/>
        <v>29795849</v>
      </c>
      <c r="R8" s="61">
        <f>IFERROR(M8/Q8-1,"")</f>
        <v>6.8725042874260733E-2</v>
      </c>
    </row>
    <row r="9" spans="1:18" ht="16.5" x14ac:dyDescent="0.3">
      <c r="B9" s="62" t="s">
        <v>45</v>
      </c>
      <c r="C9" s="63">
        <v>782194</v>
      </c>
      <c r="D9" s="64">
        <v>2084</v>
      </c>
      <c r="E9" s="64">
        <f t="shared" ref="E9:E28" si="5">D9+C9</f>
        <v>784278</v>
      </c>
      <c r="F9" s="65">
        <f t="shared" ref="F9:F72" si="6">IFERROR(E9/$E$7,"")</f>
        <v>0.12241557061101022</v>
      </c>
      <c r="G9" s="167">
        <v>723442</v>
      </c>
      <c r="H9" s="161">
        <v>3033</v>
      </c>
      <c r="I9" s="64">
        <f t="shared" si="1"/>
        <v>726475</v>
      </c>
      <c r="J9" s="65">
        <f t="shared" ref="J9:J72" si="7">IFERROR(E9/I9-1,"")</f>
        <v>7.956639939433563E-2</v>
      </c>
      <c r="K9" s="63">
        <v>8284838</v>
      </c>
      <c r="L9" s="64">
        <v>35500</v>
      </c>
      <c r="M9" s="64">
        <f t="shared" si="4"/>
        <v>8320338</v>
      </c>
      <c r="N9" s="65">
        <f t="shared" ref="N9:N72" si="8">IFERROR(M9/$M$7,"")</f>
        <v>0.12104118481587801</v>
      </c>
      <c r="O9" s="64">
        <v>7181377</v>
      </c>
      <c r="P9" s="64">
        <v>40006</v>
      </c>
      <c r="Q9" s="64">
        <f t="shared" si="3"/>
        <v>7221383</v>
      </c>
      <c r="R9" s="66">
        <f t="shared" ref="R9:R72" si="9">IFERROR(M9/Q9-1,"")</f>
        <v>0.15218068339541047</v>
      </c>
    </row>
    <row r="10" spans="1:18" ht="16.5" x14ac:dyDescent="0.3">
      <c r="B10" s="62" t="s">
        <v>78</v>
      </c>
      <c r="C10" s="63">
        <v>463739</v>
      </c>
      <c r="D10" s="64">
        <v>427</v>
      </c>
      <c r="E10" s="64">
        <f t="shared" si="5"/>
        <v>464166</v>
      </c>
      <c r="F10" s="65">
        <f t="shared" si="6"/>
        <v>7.245026093837921E-2</v>
      </c>
      <c r="G10" s="167">
        <v>479076</v>
      </c>
      <c r="H10" s="161">
        <v>1142</v>
      </c>
      <c r="I10" s="64">
        <f t="shared" si="1"/>
        <v>480218</v>
      </c>
      <c r="J10" s="65">
        <f t="shared" si="7"/>
        <v>-3.3426485471181877E-2</v>
      </c>
      <c r="K10" s="63">
        <v>5123916</v>
      </c>
      <c r="L10" s="64">
        <v>12553</v>
      </c>
      <c r="M10" s="64">
        <f t="shared" si="4"/>
        <v>5136469</v>
      </c>
      <c r="N10" s="65">
        <f t="shared" si="8"/>
        <v>7.4723441947914637E-2</v>
      </c>
      <c r="O10" s="64">
        <v>4853040</v>
      </c>
      <c r="P10" s="64">
        <v>16208</v>
      </c>
      <c r="Q10" s="64">
        <f t="shared" si="3"/>
        <v>4869248</v>
      </c>
      <c r="R10" s="66">
        <f t="shared" si="9"/>
        <v>5.4879316066875239E-2</v>
      </c>
    </row>
    <row r="11" spans="1:18" ht="16.5" x14ac:dyDescent="0.3">
      <c r="B11" s="62" t="s">
        <v>46</v>
      </c>
      <c r="C11" s="63">
        <v>449999</v>
      </c>
      <c r="D11" s="64">
        <v>5343</v>
      </c>
      <c r="E11" s="64">
        <f t="shared" si="5"/>
        <v>455342</v>
      </c>
      <c r="F11" s="65">
        <f t="shared" si="6"/>
        <v>7.1072949583130748E-2</v>
      </c>
      <c r="G11" s="167">
        <v>429005</v>
      </c>
      <c r="H11" s="161">
        <v>3556</v>
      </c>
      <c r="I11" s="64">
        <f t="shared" si="1"/>
        <v>432561</v>
      </c>
      <c r="J11" s="65">
        <f t="shared" si="7"/>
        <v>5.2665404416949224E-2</v>
      </c>
      <c r="K11" s="63">
        <v>4995686</v>
      </c>
      <c r="L11" s="64">
        <v>37132</v>
      </c>
      <c r="M11" s="64">
        <f t="shared" si="4"/>
        <v>5032818</v>
      </c>
      <c r="N11" s="65">
        <f t="shared" si="8"/>
        <v>7.3215565723733528E-2</v>
      </c>
      <c r="O11" s="64">
        <v>4329717</v>
      </c>
      <c r="P11" s="64">
        <v>51846</v>
      </c>
      <c r="Q11" s="64">
        <f t="shared" si="3"/>
        <v>4381563</v>
      </c>
      <c r="R11" s="66">
        <f t="shared" si="9"/>
        <v>0.14863531575376188</v>
      </c>
    </row>
    <row r="12" spans="1:18" ht="16.5" x14ac:dyDescent="0.3">
      <c r="B12" s="62" t="s">
        <v>47</v>
      </c>
      <c r="C12" s="63">
        <v>221856</v>
      </c>
      <c r="D12" s="64">
        <v>6855</v>
      </c>
      <c r="E12" s="64">
        <f t="shared" si="5"/>
        <v>228711</v>
      </c>
      <c r="F12" s="65">
        <f t="shared" si="6"/>
        <v>3.5698805232347149E-2</v>
      </c>
      <c r="G12" s="167">
        <v>222533</v>
      </c>
      <c r="H12" s="161">
        <v>6479</v>
      </c>
      <c r="I12" s="64">
        <f t="shared" si="1"/>
        <v>229012</v>
      </c>
      <c r="J12" s="65">
        <f t="shared" si="7"/>
        <v>-1.3143416065534153E-3</v>
      </c>
      <c r="K12" s="63">
        <v>2452833</v>
      </c>
      <c r="L12" s="64">
        <v>88687</v>
      </c>
      <c r="M12" s="64">
        <f t="shared" si="4"/>
        <v>2541520</v>
      </c>
      <c r="N12" s="65">
        <f t="shared" si="8"/>
        <v>3.6973088356897318E-2</v>
      </c>
      <c r="O12" s="64">
        <v>2270803</v>
      </c>
      <c r="P12" s="64">
        <v>72274</v>
      </c>
      <c r="Q12" s="64">
        <f t="shared" si="3"/>
        <v>2343077</v>
      </c>
      <c r="R12" s="66">
        <f t="shared" si="9"/>
        <v>8.4693332741518912E-2</v>
      </c>
    </row>
    <row r="13" spans="1:18" ht="16.5" x14ac:dyDescent="0.3">
      <c r="B13" s="62" t="s">
        <v>48</v>
      </c>
      <c r="C13" s="63">
        <v>203383</v>
      </c>
      <c r="D13" s="64">
        <v>2568</v>
      </c>
      <c r="E13" s="64">
        <f t="shared" si="5"/>
        <v>205951</v>
      </c>
      <c r="F13" s="65">
        <f t="shared" si="6"/>
        <v>3.2146265970622874E-2</v>
      </c>
      <c r="G13" s="167">
        <v>178507</v>
      </c>
      <c r="H13" s="161">
        <v>6488</v>
      </c>
      <c r="I13" s="64">
        <f t="shared" si="1"/>
        <v>184995</v>
      </c>
      <c r="J13" s="65">
        <f t="shared" si="7"/>
        <v>0.11327873726316917</v>
      </c>
      <c r="K13" s="63">
        <v>2120305</v>
      </c>
      <c r="L13" s="64">
        <v>83079</v>
      </c>
      <c r="M13" s="64">
        <f t="shared" si="4"/>
        <v>2203384</v>
      </c>
      <c r="N13" s="65">
        <f t="shared" si="8"/>
        <v>3.2054011503420722E-2</v>
      </c>
      <c r="O13" s="64">
        <v>1850557</v>
      </c>
      <c r="P13" s="64">
        <v>119854</v>
      </c>
      <c r="Q13" s="64">
        <f t="shared" si="3"/>
        <v>1970411</v>
      </c>
      <c r="R13" s="66">
        <f t="shared" si="9"/>
        <v>0.11823573863523906</v>
      </c>
    </row>
    <row r="14" spans="1:18" ht="16.5" x14ac:dyDescent="0.3">
      <c r="B14" s="62" t="s">
        <v>49</v>
      </c>
      <c r="C14" s="63">
        <v>186675</v>
      </c>
      <c r="D14" s="64">
        <v>543</v>
      </c>
      <c r="E14" s="64">
        <f t="shared" si="5"/>
        <v>187218</v>
      </c>
      <c r="F14" s="65">
        <f t="shared" si="6"/>
        <v>2.9222288906041113E-2</v>
      </c>
      <c r="G14" s="167">
        <v>205685</v>
      </c>
      <c r="H14" s="161">
        <v>335</v>
      </c>
      <c r="I14" s="64">
        <f t="shared" si="1"/>
        <v>206020</v>
      </c>
      <c r="J14" s="65">
        <f t="shared" si="7"/>
        <v>-9.1262984176293527E-2</v>
      </c>
      <c r="K14" s="63">
        <v>2113178</v>
      </c>
      <c r="L14" s="64">
        <v>5716</v>
      </c>
      <c r="M14" s="64">
        <f t="shared" si="4"/>
        <v>2118894</v>
      </c>
      <c r="N14" s="65">
        <f t="shared" si="8"/>
        <v>3.0824882385698155E-2</v>
      </c>
      <c r="O14" s="64">
        <v>1756006</v>
      </c>
      <c r="P14" s="64">
        <v>5167</v>
      </c>
      <c r="Q14" s="64">
        <f t="shared" si="3"/>
        <v>1761173</v>
      </c>
      <c r="R14" s="66">
        <f t="shared" si="9"/>
        <v>0.20311519651959231</v>
      </c>
    </row>
    <row r="15" spans="1:18" ht="16.5" x14ac:dyDescent="0.3">
      <c r="B15" s="62" t="s">
        <v>50</v>
      </c>
      <c r="C15" s="63">
        <v>169530</v>
      </c>
      <c r="D15" s="64">
        <v>2492</v>
      </c>
      <c r="E15" s="64">
        <f t="shared" si="5"/>
        <v>172022</v>
      </c>
      <c r="F15" s="65">
        <f t="shared" si="6"/>
        <v>2.6850391427079682E-2</v>
      </c>
      <c r="G15" s="167">
        <v>151317</v>
      </c>
      <c r="H15" s="161">
        <v>796</v>
      </c>
      <c r="I15" s="64">
        <f t="shared" si="1"/>
        <v>152113</v>
      </c>
      <c r="J15" s="65">
        <f t="shared" si="7"/>
        <v>0.1308829620085068</v>
      </c>
      <c r="K15" s="63">
        <v>1687553</v>
      </c>
      <c r="L15" s="64">
        <v>16725</v>
      </c>
      <c r="M15" s="64">
        <f t="shared" si="4"/>
        <v>1704278</v>
      </c>
      <c r="N15" s="65">
        <f t="shared" si="8"/>
        <v>2.4793202917433758E-2</v>
      </c>
      <c r="O15" s="64">
        <v>1454517</v>
      </c>
      <c r="P15" s="64">
        <v>13384</v>
      </c>
      <c r="Q15" s="64">
        <f t="shared" si="3"/>
        <v>1467901</v>
      </c>
      <c r="R15" s="66">
        <f t="shared" si="9"/>
        <v>0.1610306144624194</v>
      </c>
    </row>
    <row r="16" spans="1:18" ht="16.5" x14ac:dyDescent="0.3">
      <c r="B16" s="62" t="s">
        <v>51</v>
      </c>
      <c r="C16" s="63">
        <v>159793</v>
      </c>
      <c r="D16" s="64">
        <v>1670</v>
      </c>
      <c r="E16" s="64">
        <f t="shared" si="5"/>
        <v>161463</v>
      </c>
      <c r="F16" s="65">
        <f t="shared" si="6"/>
        <v>2.5202269192257775E-2</v>
      </c>
      <c r="G16" s="167">
        <v>155977</v>
      </c>
      <c r="H16" s="161">
        <v>1631</v>
      </c>
      <c r="I16" s="64">
        <f t="shared" si="1"/>
        <v>157608</v>
      </c>
      <c r="J16" s="65">
        <f t="shared" si="7"/>
        <v>2.4459418303639513E-2</v>
      </c>
      <c r="K16" s="63">
        <v>1656647</v>
      </c>
      <c r="L16" s="64">
        <v>14257</v>
      </c>
      <c r="M16" s="64">
        <f t="shared" si="4"/>
        <v>1670904</v>
      </c>
      <c r="N16" s="65">
        <f t="shared" si="8"/>
        <v>2.4307690369500593E-2</v>
      </c>
      <c r="O16" s="64">
        <v>1610174</v>
      </c>
      <c r="P16" s="64">
        <v>15740</v>
      </c>
      <c r="Q16" s="64">
        <f t="shared" si="3"/>
        <v>1625914</v>
      </c>
      <c r="R16" s="66">
        <f t="shared" si="9"/>
        <v>2.7670590203418E-2</v>
      </c>
    </row>
    <row r="17" spans="2:18" ht="16.5" x14ac:dyDescent="0.3">
      <c r="B17" s="62" t="s">
        <v>88</v>
      </c>
      <c r="C17" s="63">
        <v>95134</v>
      </c>
      <c r="D17" s="64">
        <v>515</v>
      </c>
      <c r="E17" s="64">
        <f>D17+C17</f>
        <v>95649</v>
      </c>
      <c r="F17" s="65">
        <f t="shared" si="6"/>
        <v>1.4929561856092503E-2</v>
      </c>
      <c r="G17" s="167">
        <v>82676</v>
      </c>
      <c r="H17" s="161">
        <v>411</v>
      </c>
      <c r="I17" s="64">
        <f>H17+G17</f>
        <v>83087</v>
      </c>
      <c r="J17" s="65">
        <f t="shared" si="7"/>
        <v>0.1511909203605859</v>
      </c>
      <c r="K17" s="63">
        <v>951729</v>
      </c>
      <c r="L17" s="64">
        <v>7005</v>
      </c>
      <c r="M17" s="64">
        <f>L17+K17</f>
        <v>958734</v>
      </c>
      <c r="N17" s="65">
        <f t="shared" si="8"/>
        <v>1.3947305900705715E-2</v>
      </c>
      <c r="O17" s="64">
        <v>834349</v>
      </c>
      <c r="P17" s="64">
        <v>6614</v>
      </c>
      <c r="Q17" s="64">
        <f>P17+O17</f>
        <v>840963</v>
      </c>
      <c r="R17" s="66">
        <f t="shared" si="9"/>
        <v>0.14004302210679898</v>
      </c>
    </row>
    <row r="18" spans="2:18" ht="16.5" x14ac:dyDescent="0.3">
      <c r="B18" s="62" t="s">
        <v>90</v>
      </c>
      <c r="C18" s="63">
        <v>92556</v>
      </c>
      <c r="D18" s="64">
        <v>33</v>
      </c>
      <c r="E18" s="64">
        <f>D18+C18</f>
        <v>92589</v>
      </c>
      <c r="F18" s="65">
        <f t="shared" si="6"/>
        <v>1.4451935751484582E-2</v>
      </c>
      <c r="G18" s="167">
        <v>83736</v>
      </c>
      <c r="H18" s="161">
        <v>211</v>
      </c>
      <c r="I18" s="64">
        <f>H18+G18</f>
        <v>83947</v>
      </c>
      <c r="J18" s="65">
        <f t="shared" si="7"/>
        <v>0.10294590634567058</v>
      </c>
      <c r="K18" s="63">
        <v>911829</v>
      </c>
      <c r="L18" s="64">
        <v>2588</v>
      </c>
      <c r="M18" s="64">
        <f>L18+K18</f>
        <v>914417</v>
      </c>
      <c r="N18" s="65">
        <f t="shared" si="8"/>
        <v>1.3302598655941709E-2</v>
      </c>
      <c r="O18" s="64">
        <v>841909</v>
      </c>
      <c r="P18" s="64">
        <v>3111</v>
      </c>
      <c r="Q18" s="64">
        <f>P18+O18</f>
        <v>845020</v>
      </c>
      <c r="R18" s="66">
        <f t="shared" si="9"/>
        <v>8.2124683439445123E-2</v>
      </c>
    </row>
    <row r="19" spans="2:18" ht="16.5" x14ac:dyDescent="0.3">
      <c r="B19" s="62" t="s">
        <v>52</v>
      </c>
      <c r="C19" s="63">
        <v>89909</v>
      </c>
      <c r="D19" s="64">
        <v>11316</v>
      </c>
      <c r="E19" s="64">
        <f>D19+C19</f>
        <v>101225</v>
      </c>
      <c r="F19" s="65">
        <f t="shared" si="6"/>
        <v>1.5799902757822493E-2</v>
      </c>
      <c r="G19" s="167">
        <v>90789</v>
      </c>
      <c r="H19" s="161">
        <v>9303</v>
      </c>
      <c r="I19" s="64">
        <f>H19+G19</f>
        <v>100092</v>
      </c>
      <c r="J19" s="65">
        <f t="shared" si="7"/>
        <v>1.1319585980897662E-2</v>
      </c>
      <c r="K19" s="63">
        <v>900658</v>
      </c>
      <c r="L19" s="64">
        <v>111850</v>
      </c>
      <c r="M19" s="64">
        <f>L19+K19</f>
        <v>1012508</v>
      </c>
      <c r="N19" s="65">
        <f t="shared" si="8"/>
        <v>1.4729590066600061E-2</v>
      </c>
      <c r="O19" s="64">
        <v>946129</v>
      </c>
      <c r="P19" s="64">
        <v>110517</v>
      </c>
      <c r="Q19" s="64">
        <f>P19+O19</f>
        <v>1056646</v>
      </c>
      <c r="R19" s="66">
        <f t="shared" si="9"/>
        <v>-4.1771794905767878E-2</v>
      </c>
    </row>
    <row r="20" spans="2:18" ht="16.5" x14ac:dyDescent="0.3">
      <c r="B20" s="62" t="s">
        <v>92</v>
      </c>
      <c r="C20" s="63">
        <v>40549</v>
      </c>
      <c r="D20" s="64">
        <v>200</v>
      </c>
      <c r="E20" s="64">
        <f t="shared" si="5"/>
        <v>40749</v>
      </c>
      <c r="F20" s="65">
        <f t="shared" si="6"/>
        <v>6.3603876263621517E-3</v>
      </c>
      <c r="G20" s="167">
        <v>32045</v>
      </c>
      <c r="H20" s="161">
        <v>321</v>
      </c>
      <c r="I20" s="64">
        <f t="shared" si="1"/>
        <v>32366</v>
      </c>
      <c r="J20" s="65">
        <f t="shared" si="7"/>
        <v>0.25900636470370131</v>
      </c>
      <c r="K20" s="63">
        <v>403608</v>
      </c>
      <c r="L20" s="64">
        <v>10570</v>
      </c>
      <c r="M20" s="64">
        <f t="shared" si="4"/>
        <v>414178</v>
      </c>
      <c r="N20" s="65">
        <f t="shared" si="8"/>
        <v>6.0253076070552331E-3</v>
      </c>
      <c r="O20" s="64">
        <v>357720</v>
      </c>
      <c r="P20" s="64">
        <v>5703</v>
      </c>
      <c r="Q20" s="64">
        <f t="shared" si="3"/>
        <v>363423</v>
      </c>
      <c r="R20" s="66">
        <f t="shared" si="9"/>
        <v>0.13965819444559102</v>
      </c>
    </row>
    <row r="21" spans="2:18" ht="16.5" x14ac:dyDescent="0.3">
      <c r="B21" s="62" t="s">
        <v>54</v>
      </c>
      <c r="C21" s="63">
        <v>38750</v>
      </c>
      <c r="D21" s="64">
        <v>108</v>
      </c>
      <c r="E21" s="64">
        <f t="shared" si="5"/>
        <v>38858</v>
      </c>
      <c r="F21" s="65">
        <f t="shared" si="6"/>
        <v>6.065227180671439E-3</v>
      </c>
      <c r="G21" s="167">
        <v>33291</v>
      </c>
      <c r="H21" s="161">
        <v>1845</v>
      </c>
      <c r="I21" s="64">
        <f t="shared" si="1"/>
        <v>35136</v>
      </c>
      <c r="J21" s="65">
        <f t="shared" si="7"/>
        <v>0.10593123861566478</v>
      </c>
      <c r="K21" s="63">
        <v>399056</v>
      </c>
      <c r="L21" s="64">
        <v>16299</v>
      </c>
      <c r="M21" s="64">
        <f t="shared" si="4"/>
        <v>415355</v>
      </c>
      <c r="N21" s="65">
        <f t="shared" si="8"/>
        <v>6.0424301656013266E-3</v>
      </c>
      <c r="O21" s="64">
        <v>354289</v>
      </c>
      <c r="P21" s="64">
        <v>5395</v>
      </c>
      <c r="Q21" s="64">
        <f t="shared" si="3"/>
        <v>359684</v>
      </c>
      <c r="R21" s="66">
        <f t="shared" si="9"/>
        <v>0.15477752694031421</v>
      </c>
    </row>
    <row r="22" spans="2:18" ht="16.5" x14ac:dyDescent="0.3">
      <c r="B22" s="62" t="s">
        <v>55</v>
      </c>
      <c r="C22" s="63">
        <v>29700</v>
      </c>
      <c r="D22" s="64">
        <v>2678</v>
      </c>
      <c r="E22" s="64">
        <f t="shared" si="5"/>
        <v>32378</v>
      </c>
      <c r="F22" s="65">
        <f t="shared" si="6"/>
        <v>5.0537836650311353E-3</v>
      </c>
      <c r="G22" s="167">
        <v>28377</v>
      </c>
      <c r="H22" s="161">
        <v>2906</v>
      </c>
      <c r="I22" s="64">
        <f t="shared" si="1"/>
        <v>31283</v>
      </c>
      <c r="J22" s="65">
        <f t="shared" si="7"/>
        <v>3.5003036793146425E-2</v>
      </c>
      <c r="K22" s="63">
        <v>296576</v>
      </c>
      <c r="L22" s="64">
        <v>33662</v>
      </c>
      <c r="M22" s="64">
        <f t="shared" si="4"/>
        <v>330238</v>
      </c>
      <c r="N22" s="65">
        <f t="shared" si="8"/>
        <v>4.804179684914955E-3</v>
      </c>
      <c r="O22" s="64">
        <v>298628</v>
      </c>
      <c r="P22" s="64">
        <v>32971</v>
      </c>
      <c r="Q22" s="64">
        <f t="shared" si="3"/>
        <v>331599</v>
      </c>
      <c r="R22" s="66">
        <f t="shared" si="9"/>
        <v>-4.1043549588508643E-3</v>
      </c>
    </row>
    <row r="23" spans="2:18" ht="16.5" x14ac:dyDescent="0.3">
      <c r="B23" s="62" t="s">
        <v>59</v>
      </c>
      <c r="C23" s="63">
        <v>29399</v>
      </c>
      <c r="D23" s="64">
        <v>955</v>
      </c>
      <c r="E23" s="64">
        <f t="shared" si="5"/>
        <v>30354</v>
      </c>
      <c r="F23" s="65">
        <f t="shared" si="6"/>
        <v>4.7378636533558305E-3</v>
      </c>
      <c r="G23" s="167">
        <v>26714</v>
      </c>
      <c r="H23" s="161">
        <v>891</v>
      </c>
      <c r="I23" s="64">
        <f t="shared" si="1"/>
        <v>27605</v>
      </c>
      <c r="J23" s="65">
        <f t="shared" si="7"/>
        <v>9.9583408802753182E-2</v>
      </c>
      <c r="K23" s="63">
        <v>274506</v>
      </c>
      <c r="L23" s="64">
        <v>11075</v>
      </c>
      <c r="M23" s="64">
        <f t="shared" si="4"/>
        <v>285581</v>
      </c>
      <c r="N23" s="65">
        <f t="shared" si="8"/>
        <v>4.1545262465182619E-3</v>
      </c>
      <c r="O23" s="64">
        <v>300050</v>
      </c>
      <c r="P23" s="64">
        <v>6075</v>
      </c>
      <c r="Q23" s="64">
        <f t="shared" si="3"/>
        <v>306125</v>
      </c>
      <c r="R23" s="66">
        <f t="shared" si="9"/>
        <v>-6.7109840751327088E-2</v>
      </c>
    </row>
    <row r="24" spans="2:18" ht="16.5" x14ac:dyDescent="0.3">
      <c r="B24" s="62" t="s">
        <v>53</v>
      </c>
      <c r="C24" s="63">
        <v>28813</v>
      </c>
      <c r="D24" s="64">
        <v>12714</v>
      </c>
      <c r="E24" s="64">
        <f t="shared" si="5"/>
        <v>41527</v>
      </c>
      <c r="F24" s="65">
        <f t="shared" si="6"/>
        <v>6.4818232830239041E-3</v>
      </c>
      <c r="G24" s="167">
        <v>9712</v>
      </c>
      <c r="H24" s="161">
        <v>7944</v>
      </c>
      <c r="I24" s="64">
        <f t="shared" si="1"/>
        <v>17656</v>
      </c>
      <c r="J24" s="65">
        <f t="shared" si="7"/>
        <v>1.3520049841413684</v>
      </c>
      <c r="K24" s="63">
        <v>240888</v>
      </c>
      <c r="L24" s="64">
        <v>195823</v>
      </c>
      <c r="M24" s="64">
        <f t="shared" si="4"/>
        <v>436711</v>
      </c>
      <c r="N24" s="65">
        <f t="shared" si="8"/>
        <v>6.3531093162473573E-3</v>
      </c>
      <c r="O24" s="64">
        <v>104284</v>
      </c>
      <c r="P24" s="64">
        <v>72006</v>
      </c>
      <c r="Q24" s="64">
        <f t="shared" si="3"/>
        <v>176290</v>
      </c>
      <c r="R24" s="66">
        <f t="shared" si="9"/>
        <v>1.4772306994157356</v>
      </c>
    </row>
    <row r="25" spans="2:18" ht="16.5" x14ac:dyDescent="0.3">
      <c r="B25" s="62" t="s">
        <v>56</v>
      </c>
      <c r="C25" s="63">
        <v>27955</v>
      </c>
      <c r="D25" s="64">
        <v>324</v>
      </c>
      <c r="E25" s="64">
        <f t="shared" si="5"/>
        <v>28279</v>
      </c>
      <c r="F25" s="65">
        <f t="shared" si="6"/>
        <v>4.413983206603727E-3</v>
      </c>
      <c r="G25" s="167">
        <v>24778</v>
      </c>
      <c r="H25" s="161">
        <v>517</v>
      </c>
      <c r="I25" s="64">
        <f t="shared" si="1"/>
        <v>25295</v>
      </c>
      <c r="J25" s="65">
        <f t="shared" si="7"/>
        <v>0.11796797786123747</v>
      </c>
      <c r="K25" s="63">
        <v>284677</v>
      </c>
      <c r="L25" s="64">
        <v>14235</v>
      </c>
      <c r="M25" s="64">
        <f t="shared" si="4"/>
        <v>298912</v>
      </c>
      <c r="N25" s="65">
        <f t="shared" si="8"/>
        <v>4.3484606798045618E-3</v>
      </c>
      <c r="O25" s="64">
        <v>237925</v>
      </c>
      <c r="P25" s="64">
        <v>4307</v>
      </c>
      <c r="Q25" s="64">
        <f t="shared" si="3"/>
        <v>242232</v>
      </c>
      <c r="R25" s="66">
        <f t="shared" si="9"/>
        <v>0.23399055450972628</v>
      </c>
    </row>
    <row r="26" spans="2:18" ht="16.5" x14ac:dyDescent="0.3">
      <c r="B26" s="62" t="s">
        <v>58</v>
      </c>
      <c r="C26" s="63">
        <v>27768</v>
      </c>
      <c r="D26" s="64">
        <v>1265</v>
      </c>
      <c r="E26" s="64">
        <f t="shared" si="5"/>
        <v>29033</v>
      </c>
      <c r="F26" s="65">
        <f t="shared" si="6"/>
        <v>4.5316727761705155E-3</v>
      </c>
      <c r="G26" s="167">
        <v>21564</v>
      </c>
      <c r="H26" s="161">
        <v>934</v>
      </c>
      <c r="I26" s="64">
        <f t="shared" si="1"/>
        <v>22498</v>
      </c>
      <c r="J26" s="65">
        <f t="shared" si="7"/>
        <v>0.29047026402346865</v>
      </c>
      <c r="K26" s="63">
        <v>267763</v>
      </c>
      <c r="L26" s="64">
        <v>17634</v>
      </c>
      <c r="M26" s="64">
        <f t="shared" si="4"/>
        <v>285397</v>
      </c>
      <c r="N26" s="65">
        <f t="shared" si="8"/>
        <v>4.1518494829052783E-3</v>
      </c>
      <c r="O26" s="64">
        <v>245496</v>
      </c>
      <c r="P26" s="64">
        <v>8980</v>
      </c>
      <c r="Q26" s="64">
        <f t="shared" si="3"/>
        <v>254476</v>
      </c>
      <c r="R26" s="66">
        <f t="shared" si="9"/>
        <v>0.12150851160816734</v>
      </c>
    </row>
    <row r="27" spans="2:18" ht="16.5" x14ac:dyDescent="0.3">
      <c r="B27" s="62" t="s">
        <v>57</v>
      </c>
      <c r="C27" s="63">
        <v>27276</v>
      </c>
      <c r="D27" s="64">
        <v>244</v>
      </c>
      <c r="E27" s="64">
        <f t="shared" si="5"/>
        <v>27520</v>
      </c>
      <c r="F27" s="65">
        <f t="shared" si="6"/>
        <v>4.295513202225488E-3</v>
      </c>
      <c r="G27" s="167">
        <v>26787</v>
      </c>
      <c r="H27" s="161">
        <v>267</v>
      </c>
      <c r="I27" s="64">
        <f t="shared" si="1"/>
        <v>27054</v>
      </c>
      <c r="J27" s="65">
        <f t="shared" si="7"/>
        <v>1.722480963997941E-2</v>
      </c>
      <c r="K27" s="63">
        <v>296476</v>
      </c>
      <c r="L27" s="64">
        <v>4204</v>
      </c>
      <c r="M27" s="64">
        <f t="shared" si="4"/>
        <v>300680</v>
      </c>
      <c r="N27" s="65">
        <f t="shared" si="8"/>
        <v>4.3741808866945312E-3</v>
      </c>
      <c r="O27" s="64">
        <v>295705</v>
      </c>
      <c r="P27" s="64">
        <v>2924</v>
      </c>
      <c r="Q27" s="64">
        <f t="shared" si="3"/>
        <v>298629</v>
      </c>
      <c r="R27" s="66">
        <f t="shared" si="9"/>
        <v>6.8680536719474272E-3</v>
      </c>
    </row>
    <row r="28" spans="2:18" ht="16.5" x14ac:dyDescent="0.3">
      <c r="B28" s="62" t="s">
        <v>104</v>
      </c>
      <c r="C28" s="63">
        <v>20534</v>
      </c>
      <c r="D28" s="64">
        <v>14</v>
      </c>
      <c r="E28" s="64">
        <f t="shared" si="5"/>
        <v>20548</v>
      </c>
      <c r="F28" s="65">
        <f t="shared" si="6"/>
        <v>3.2072749011384204E-3</v>
      </c>
      <c r="G28" s="167">
        <v>17608</v>
      </c>
      <c r="H28" s="161">
        <v>27</v>
      </c>
      <c r="I28" s="64">
        <f t="shared" si="1"/>
        <v>17635</v>
      </c>
      <c r="J28" s="65">
        <f t="shared" si="7"/>
        <v>0.16518287496455919</v>
      </c>
      <c r="K28" s="63">
        <v>197362</v>
      </c>
      <c r="L28" s="64">
        <v>576</v>
      </c>
      <c r="M28" s="64">
        <f t="shared" si="4"/>
        <v>197938</v>
      </c>
      <c r="N28" s="65">
        <f t="shared" si="8"/>
        <v>2.8795284566666959E-3</v>
      </c>
      <c r="O28" s="64">
        <v>183047</v>
      </c>
      <c r="P28" s="64">
        <v>6237</v>
      </c>
      <c r="Q28" s="64">
        <f t="shared" si="3"/>
        <v>189284</v>
      </c>
      <c r="R28" s="66">
        <f t="shared" si="9"/>
        <v>4.5719659347858155E-2</v>
      </c>
    </row>
    <row r="29" spans="2:18" ht="16.5" x14ac:dyDescent="0.3">
      <c r="B29" s="62" t="s">
        <v>96</v>
      </c>
      <c r="C29" s="63">
        <v>20466</v>
      </c>
      <c r="D29" s="64">
        <v>20</v>
      </c>
      <c r="E29" s="64">
        <f>D29+C29</f>
        <v>20486</v>
      </c>
      <c r="F29" s="65">
        <f t="shared" si="6"/>
        <v>3.1975975094764297E-3</v>
      </c>
      <c r="G29" s="167">
        <v>15388</v>
      </c>
      <c r="H29" s="161">
        <v>0</v>
      </c>
      <c r="I29" s="64">
        <f>H29+G29</f>
        <v>15388</v>
      </c>
      <c r="J29" s="65">
        <f t="shared" si="7"/>
        <v>0.33129711463478029</v>
      </c>
      <c r="K29" s="63">
        <v>234899</v>
      </c>
      <c r="L29" s="64">
        <v>682</v>
      </c>
      <c r="M29" s="64">
        <f>L29+K29</f>
        <v>235581</v>
      </c>
      <c r="N29" s="65">
        <f t="shared" si="8"/>
        <v>3.4271448299467351E-3</v>
      </c>
      <c r="O29" s="64">
        <v>153055</v>
      </c>
      <c r="P29" s="64">
        <v>925</v>
      </c>
      <c r="Q29" s="64">
        <f>P29+O29</f>
        <v>153980</v>
      </c>
      <c r="R29" s="66">
        <f t="shared" si="9"/>
        <v>0.52994544746070926</v>
      </c>
    </row>
    <row r="30" spans="2:18" ht="16.5" x14ac:dyDescent="0.3">
      <c r="B30" s="62" t="s">
        <v>60</v>
      </c>
      <c r="C30" s="63">
        <v>17625</v>
      </c>
      <c r="D30" s="64">
        <v>145</v>
      </c>
      <c r="E30" s="64">
        <f t="shared" ref="E30:E37" si="10">D30+C30</f>
        <v>17770</v>
      </c>
      <c r="F30" s="65">
        <f t="shared" si="6"/>
        <v>2.7736653198963271E-3</v>
      </c>
      <c r="G30" s="167">
        <v>18190</v>
      </c>
      <c r="H30" s="161">
        <v>158</v>
      </c>
      <c r="I30" s="64">
        <f t="shared" ref="I30:I37" si="11">H30+G30</f>
        <v>18348</v>
      </c>
      <c r="J30" s="65">
        <f t="shared" si="7"/>
        <v>-3.150207107041636E-2</v>
      </c>
      <c r="K30" s="63">
        <v>216621</v>
      </c>
      <c r="L30" s="64">
        <v>3183</v>
      </c>
      <c r="M30" s="64">
        <f t="shared" ref="M30:M37" si="12">L30+K30</f>
        <v>219804</v>
      </c>
      <c r="N30" s="65">
        <f t="shared" si="8"/>
        <v>3.1976268977617558E-3</v>
      </c>
      <c r="O30" s="64">
        <v>202709</v>
      </c>
      <c r="P30" s="64">
        <v>838</v>
      </c>
      <c r="Q30" s="64">
        <f t="shared" ref="Q30:Q37" si="13">P30+O30</f>
        <v>203547</v>
      </c>
      <c r="R30" s="66">
        <f t="shared" si="9"/>
        <v>7.9868531592212078E-2</v>
      </c>
    </row>
    <row r="31" spans="2:18" ht="16.5" x14ac:dyDescent="0.3">
      <c r="B31" s="62" t="s">
        <v>62</v>
      </c>
      <c r="C31" s="63">
        <v>14038</v>
      </c>
      <c r="D31" s="64">
        <v>20</v>
      </c>
      <c r="E31" s="64">
        <f t="shared" si="10"/>
        <v>14058</v>
      </c>
      <c r="F31" s="65">
        <f t="shared" si="6"/>
        <v>2.1942705158752148E-3</v>
      </c>
      <c r="G31" s="167">
        <v>10739</v>
      </c>
      <c r="H31" s="161">
        <v>323</v>
      </c>
      <c r="I31" s="64">
        <f t="shared" si="11"/>
        <v>11062</v>
      </c>
      <c r="J31" s="65">
        <f t="shared" si="7"/>
        <v>0.27083709998192007</v>
      </c>
      <c r="K31" s="63">
        <v>129860</v>
      </c>
      <c r="L31" s="64">
        <v>1766</v>
      </c>
      <c r="M31" s="64">
        <f t="shared" si="12"/>
        <v>131626</v>
      </c>
      <c r="N31" s="65">
        <f t="shared" si="8"/>
        <v>1.9148461267528747E-3</v>
      </c>
      <c r="O31" s="64">
        <v>113947</v>
      </c>
      <c r="P31" s="64">
        <v>1784</v>
      </c>
      <c r="Q31" s="64">
        <f t="shared" si="13"/>
        <v>115731</v>
      </c>
      <c r="R31" s="66">
        <f t="shared" si="9"/>
        <v>0.13734435890124508</v>
      </c>
    </row>
    <row r="32" spans="2:18" ht="16.5" x14ac:dyDescent="0.3">
      <c r="B32" s="62" t="s">
        <v>61</v>
      </c>
      <c r="C32" s="63">
        <v>13233</v>
      </c>
      <c r="D32" s="64">
        <v>215</v>
      </c>
      <c r="E32" s="64">
        <f t="shared" si="10"/>
        <v>13448</v>
      </c>
      <c r="F32" s="65">
        <f t="shared" si="6"/>
        <v>2.0990574688782107E-3</v>
      </c>
      <c r="G32" s="167">
        <v>11352</v>
      </c>
      <c r="H32" s="161">
        <v>92</v>
      </c>
      <c r="I32" s="64">
        <f t="shared" si="11"/>
        <v>11444</v>
      </c>
      <c r="J32" s="65">
        <f t="shared" si="7"/>
        <v>0.17511359664452986</v>
      </c>
      <c r="K32" s="63">
        <v>131309</v>
      </c>
      <c r="L32" s="64">
        <v>3205</v>
      </c>
      <c r="M32" s="64">
        <f t="shared" si="12"/>
        <v>134514</v>
      </c>
      <c r="N32" s="65">
        <f t="shared" si="8"/>
        <v>1.9568596773740462E-3</v>
      </c>
      <c r="O32" s="64">
        <v>115023</v>
      </c>
      <c r="P32" s="64">
        <v>3121</v>
      </c>
      <c r="Q32" s="64">
        <f t="shared" si="13"/>
        <v>118144</v>
      </c>
      <c r="R32" s="66">
        <f t="shared" si="9"/>
        <v>0.13855972372697734</v>
      </c>
    </row>
    <row r="33" spans="2:18" ht="16.5" x14ac:dyDescent="0.3">
      <c r="B33" s="62" t="s">
        <v>64</v>
      </c>
      <c r="C33" s="63">
        <v>12971</v>
      </c>
      <c r="D33" s="64">
        <v>110</v>
      </c>
      <c r="E33" s="64">
        <f t="shared" si="10"/>
        <v>13081</v>
      </c>
      <c r="F33" s="65">
        <f t="shared" si="6"/>
        <v>2.0417735537177181E-3</v>
      </c>
      <c r="G33" s="167">
        <v>9583</v>
      </c>
      <c r="H33" s="161">
        <v>129</v>
      </c>
      <c r="I33" s="64">
        <f t="shared" si="11"/>
        <v>9712</v>
      </c>
      <c r="J33" s="65">
        <f t="shared" si="7"/>
        <v>0.34689044481054365</v>
      </c>
      <c r="K33" s="63">
        <v>113483</v>
      </c>
      <c r="L33" s="64">
        <v>2462</v>
      </c>
      <c r="M33" s="64">
        <f t="shared" si="12"/>
        <v>115945</v>
      </c>
      <c r="N33" s="65">
        <f t="shared" si="8"/>
        <v>1.6867247668877125E-3</v>
      </c>
      <c r="O33" s="64">
        <v>100408</v>
      </c>
      <c r="P33" s="64">
        <v>1520</v>
      </c>
      <c r="Q33" s="64">
        <f t="shared" si="13"/>
        <v>101928</v>
      </c>
      <c r="R33" s="66">
        <f t="shared" si="9"/>
        <v>0.13751864060905739</v>
      </c>
    </row>
    <row r="34" spans="2:18" ht="16.5" x14ac:dyDescent="0.3">
      <c r="B34" s="62" t="s">
        <v>63</v>
      </c>
      <c r="C34" s="63">
        <v>12289</v>
      </c>
      <c r="D34" s="64">
        <v>43</v>
      </c>
      <c r="E34" s="64">
        <f t="shared" si="10"/>
        <v>12332</v>
      </c>
      <c r="F34" s="65">
        <f t="shared" si="6"/>
        <v>1.9248644189623807E-3</v>
      </c>
      <c r="G34" s="167">
        <v>10565</v>
      </c>
      <c r="H34" s="161">
        <v>68</v>
      </c>
      <c r="I34" s="64">
        <f t="shared" si="11"/>
        <v>10633</v>
      </c>
      <c r="J34" s="65">
        <f t="shared" si="7"/>
        <v>0.15978557321546139</v>
      </c>
      <c r="K34" s="63">
        <v>123613</v>
      </c>
      <c r="L34" s="64">
        <v>1111</v>
      </c>
      <c r="M34" s="64">
        <f t="shared" si="12"/>
        <v>124724</v>
      </c>
      <c r="N34" s="65">
        <f t="shared" si="8"/>
        <v>1.8144383960093412E-3</v>
      </c>
      <c r="O34" s="64">
        <v>113467</v>
      </c>
      <c r="P34" s="64">
        <v>1093</v>
      </c>
      <c r="Q34" s="64">
        <f t="shared" si="13"/>
        <v>114560</v>
      </c>
      <c r="R34" s="66">
        <f t="shared" si="9"/>
        <v>8.8722067039106234E-2</v>
      </c>
    </row>
    <row r="35" spans="2:18" ht="16.5" x14ac:dyDescent="0.3">
      <c r="B35" s="62" t="s">
        <v>91</v>
      </c>
      <c r="C35" s="63">
        <v>12220</v>
      </c>
      <c r="D35" s="64">
        <v>180</v>
      </c>
      <c r="E35" s="64">
        <f t="shared" si="10"/>
        <v>12400</v>
      </c>
      <c r="F35" s="65">
        <f t="shared" si="6"/>
        <v>1.9354783323981123E-3</v>
      </c>
      <c r="G35" s="167">
        <v>9983</v>
      </c>
      <c r="H35" s="161">
        <v>331</v>
      </c>
      <c r="I35" s="64">
        <f t="shared" si="11"/>
        <v>10314</v>
      </c>
      <c r="J35" s="65">
        <f t="shared" si="7"/>
        <v>0.20224936978863672</v>
      </c>
      <c r="K35" s="63">
        <v>119191</v>
      </c>
      <c r="L35" s="64">
        <v>3100</v>
      </c>
      <c r="M35" s="64">
        <f t="shared" si="12"/>
        <v>122291</v>
      </c>
      <c r="N35" s="65">
        <f t="shared" si="8"/>
        <v>1.7790440162789706E-3</v>
      </c>
      <c r="O35" s="64">
        <v>103817</v>
      </c>
      <c r="P35" s="64">
        <v>5729</v>
      </c>
      <c r="Q35" s="64">
        <f t="shared" si="13"/>
        <v>109546</v>
      </c>
      <c r="R35" s="66">
        <f t="shared" si="9"/>
        <v>0.11634381903492597</v>
      </c>
    </row>
    <row r="36" spans="2:18" ht="16.5" x14ac:dyDescent="0.3">
      <c r="B36" s="62" t="s">
        <v>65</v>
      </c>
      <c r="C36" s="63">
        <v>11087</v>
      </c>
      <c r="D36" s="64">
        <v>721</v>
      </c>
      <c r="E36" s="64">
        <f t="shared" si="10"/>
        <v>11808</v>
      </c>
      <c r="F36" s="65">
        <f t="shared" si="6"/>
        <v>1.8430748507223314E-3</v>
      </c>
      <c r="G36" s="167">
        <v>8910</v>
      </c>
      <c r="H36" s="161">
        <v>559</v>
      </c>
      <c r="I36" s="64">
        <f t="shared" si="11"/>
        <v>9469</v>
      </c>
      <c r="J36" s="65">
        <f t="shared" si="7"/>
        <v>0.24701658042031904</v>
      </c>
      <c r="K36" s="63">
        <v>108195</v>
      </c>
      <c r="L36" s="64">
        <v>17407</v>
      </c>
      <c r="M36" s="64">
        <f t="shared" si="12"/>
        <v>125602</v>
      </c>
      <c r="N36" s="65">
        <f t="shared" si="8"/>
        <v>1.8272112136843372E-3</v>
      </c>
      <c r="O36" s="64">
        <v>101845</v>
      </c>
      <c r="P36" s="64">
        <v>6378</v>
      </c>
      <c r="Q36" s="64">
        <f t="shared" si="13"/>
        <v>108223</v>
      </c>
      <c r="R36" s="66">
        <f t="shared" si="9"/>
        <v>0.16058508819751816</v>
      </c>
    </row>
    <row r="37" spans="2:18" ht="16.5" x14ac:dyDescent="0.3">
      <c r="B37" s="62" t="s">
        <v>102</v>
      </c>
      <c r="C37" s="63">
        <v>10313</v>
      </c>
      <c r="D37" s="64">
        <v>507</v>
      </c>
      <c r="E37" s="64">
        <f t="shared" si="10"/>
        <v>10820</v>
      </c>
      <c r="F37" s="65">
        <f t="shared" si="6"/>
        <v>1.6888609319796431E-3</v>
      </c>
      <c r="G37" s="167">
        <v>6214</v>
      </c>
      <c r="H37" s="161">
        <v>631</v>
      </c>
      <c r="I37" s="64">
        <f t="shared" si="11"/>
        <v>6845</v>
      </c>
      <c r="J37" s="65">
        <f t="shared" si="7"/>
        <v>0.58071585098612122</v>
      </c>
      <c r="K37" s="63">
        <v>102202</v>
      </c>
      <c r="L37" s="64">
        <v>5464</v>
      </c>
      <c r="M37" s="64">
        <f t="shared" si="12"/>
        <v>107666</v>
      </c>
      <c r="N37" s="65">
        <f t="shared" si="8"/>
        <v>1.5662849519317993E-3</v>
      </c>
      <c r="O37" s="64">
        <v>64582</v>
      </c>
      <c r="P37" s="64">
        <v>5995</v>
      </c>
      <c r="Q37" s="64">
        <f t="shared" si="13"/>
        <v>70577</v>
      </c>
      <c r="R37" s="66">
        <f t="shared" si="9"/>
        <v>0.52551114385706388</v>
      </c>
    </row>
    <row r="38" spans="2:18" ht="16.5" x14ac:dyDescent="0.3">
      <c r="B38" s="62" t="s">
        <v>105</v>
      </c>
      <c r="C38" s="63">
        <v>4917</v>
      </c>
      <c r="D38" s="64">
        <v>9</v>
      </c>
      <c r="E38" s="64">
        <f>D38+C38</f>
        <v>4926</v>
      </c>
      <c r="F38" s="65">
        <f t="shared" si="6"/>
        <v>7.6888437624137915E-4</v>
      </c>
      <c r="G38" s="167">
        <v>9972</v>
      </c>
      <c r="H38" s="161">
        <v>71</v>
      </c>
      <c r="I38" s="64">
        <f>H38+G38</f>
        <v>10043</v>
      </c>
      <c r="J38" s="65">
        <f t="shared" si="7"/>
        <v>-0.50950911082345907</v>
      </c>
      <c r="K38" s="63">
        <v>79654</v>
      </c>
      <c r="L38" s="64">
        <v>552</v>
      </c>
      <c r="M38" s="64">
        <f>L38+K38</f>
        <v>80206</v>
      </c>
      <c r="N38" s="65">
        <f t="shared" si="8"/>
        <v>1.166807077950717E-3</v>
      </c>
      <c r="O38" s="64">
        <v>82905</v>
      </c>
      <c r="P38" s="64">
        <v>3010</v>
      </c>
      <c r="Q38" s="64">
        <f>P38+O38</f>
        <v>85915</v>
      </c>
      <c r="R38" s="66">
        <f t="shared" si="9"/>
        <v>-6.6449397660478415E-2</v>
      </c>
    </row>
    <row r="39" spans="2:18" ht="16.5" x14ac:dyDescent="0.3">
      <c r="B39" s="62" t="s">
        <v>68</v>
      </c>
      <c r="C39" s="63">
        <v>4382</v>
      </c>
      <c r="D39" s="64">
        <v>322</v>
      </c>
      <c r="E39" s="64">
        <f>D39+C39</f>
        <v>4704</v>
      </c>
      <c r="F39" s="65">
        <f t="shared" si="6"/>
        <v>7.3423307061296127E-4</v>
      </c>
      <c r="G39" s="167">
        <v>4448</v>
      </c>
      <c r="H39" s="161">
        <v>79</v>
      </c>
      <c r="I39" s="64">
        <f>H39+G39</f>
        <v>4527</v>
      </c>
      <c r="J39" s="65">
        <f t="shared" si="7"/>
        <v>3.9098740888005246E-2</v>
      </c>
      <c r="K39" s="63">
        <v>45089</v>
      </c>
      <c r="L39" s="64">
        <v>4173</v>
      </c>
      <c r="M39" s="64">
        <f>L39+K39</f>
        <v>49262</v>
      </c>
      <c r="N39" s="65">
        <f t="shared" si="8"/>
        <v>7.1664526686293065E-4</v>
      </c>
      <c r="O39" s="64">
        <v>45830</v>
      </c>
      <c r="P39" s="64">
        <v>3943</v>
      </c>
      <c r="Q39" s="64">
        <f>P39+O39</f>
        <v>49773</v>
      </c>
      <c r="R39" s="66">
        <f t="shared" si="9"/>
        <v>-1.0266610411267196E-2</v>
      </c>
    </row>
    <row r="40" spans="2:18" ht="16.5" x14ac:dyDescent="0.3">
      <c r="B40" s="62" t="s">
        <v>89</v>
      </c>
      <c r="C40" s="63">
        <v>4290</v>
      </c>
      <c r="D40" s="64">
        <v>674</v>
      </c>
      <c r="E40" s="64">
        <f t="shared" ref="E40:E103" si="14">D40+C40</f>
        <v>4964</v>
      </c>
      <c r="F40" s="65">
        <f t="shared" si="6"/>
        <v>7.7481568080840562E-4</v>
      </c>
      <c r="G40" s="167">
        <v>3017</v>
      </c>
      <c r="H40" s="161">
        <v>604</v>
      </c>
      <c r="I40" s="64">
        <f t="shared" ref="I40:I103" si="15">H40+G40</f>
        <v>3621</v>
      </c>
      <c r="J40" s="65">
        <f t="shared" si="7"/>
        <v>0.37089201877934275</v>
      </c>
      <c r="K40" s="63">
        <v>43695</v>
      </c>
      <c r="L40" s="64">
        <v>2833</v>
      </c>
      <c r="M40" s="64">
        <f t="shared" ref="M40:M103" si="16">L40+K40</f>
        <v>46528</v>
      </c>
      <c r="N40" s="65">
        <f t="shared" si="8"/>
        <v>6.7687205100479958E-4</v>
      </c>
      <c r="O40" s="64">
        <v>36387</v>
      </c>
      <c r="P40" s="64">
        <v>4353</v>
      </c>
      <c r="Q40" s="64">
        <f t="shared" ref="Q40:Q103" si="17">P40+O40</f>
        <v>40740</v>
      </c>
      <c r="R40" s="66">
        <f t="shared" si="9"/>
        <v>0.14207167403043686</v>
      </c>
    </row>
    <row r="41" spans="2:18" ht="16.5" x14ac:dyDescent="0.3">
      <c r="B41" s="62" t="s">
        <v>106</v>
      </c>
      <c r="C41" s="63">
        <v>2913</v>
      </c>
      <c r="D41" s="64">
        <v>19</v>
      </c>
      <c r="E41" s="64">
        <f t="shared" si="14"/>
        <v>2932</v>
      </c>
      <c r="F41" s="65">
        <f t="shared" si="6"/>
        <v>4.5764697343477943E-4</v>
      </c>
      <c r="G41" s="167">
        <v>2044</v>
      </c>
      <c r="H41" s="161">
        <v>2</v>
      </c>
      <c r="I41" s="64">
        <f t="shared" si="15"/>
        <v>2046</v>
      </c>
      <c r="J41" s="65">
        <f t="shared" si="7"/>
        <v>0.43304007820136858</v>
      </c>
      <c r="K41" s="63">
        <v>31816</v>
      </c>
      <c r="L41" s="64">
        <v>803</v>
      </c>
      <c r="M41" s="64">
        <f t="shared" si="16"/>
        <v>32619</v>
      </c>
      <c r="N41" s="65">
        <f t="shared" si="8"/>
        <v>4.7452908854293238E-4</v>
      </c>
      <c r="O41" s="64">
        <v>21684</v>
      </c>
      <c r="P41" s="64">
        <v>159</v>
      </c>
      <c r="Q41" s="64">
        <f t="shared" si="17"/>
        <v>21843</v>
      </c>
      <c r="R41" s="66">
        <f t="shared" si="9"/>
        <v>0.49333882708419163</v>
      </c>
    </row>
    <row r="42" spans="2:18" ht="16.5" x14ac:dyDescent="0.3">
      <c r="B42" s="62" t="s">
        <v>67</v>
      </c>
      <c r="C42" s="63">
        <v>2907</v>
      </c>
      <c r="D42" s="64">
        <v>1815</v>
      </c>
      <c r="E42" s="64">
        <f t="shared" si="14"/>
        <v>4722</v>
      </c>
      <c r="F42" s="65">
        <f t="shared" si="6"/>
        <v>7.3704263593418436E-4</v>
      </c>
      <c r="G42" s="167">
        <v>2763</v>
      </c>
      <c r="H42" s="161">
        <v>2287</v>
      </c>
      <c r="I42" s="64">
        <f t="shared" si="15"/>
        <v>5050</v>
      </c>
      <c r="J42" s="65">
        <f t="shared" si="7"/>
        <v>-6.4950495049504897E-2</v>
      </c>
      <c r="K42" s="63">
        <v>27692</v>
      </c>
      <c r="L42" s="64">
        <v>20896</v>
      </c>
      <c r="M42" s="64">
        <f t="shared" si="16"/>
        <v>48588</v>
      </c>
      <c r="N42" s="65">
        <f t="shared" si="8"/>
        <v>7.0684016536754651E-4</v>
      </c>
      <c r="O42" s="64">
        <v>26702</v>
      </c>
      <c r="P42" s="64">
        <v>19766</v>
      </c>
      <c r="Q42" s="64">
        <f t="shared" si="17"/>
        <v>46468</v>
      </c>
      <c r="R42" s="66">
        <f t="shared" si="9"/>
        <v>4.5622794180941728E-2</v>
      </c>
    </row>
    <row r="43" spans="2:18" ht="16.5" x14ac:dyDescent="0.3">
      <c r="B43" s="62" t="s">
        <v>103</v>
      </c>
      <c r="C43" s="63">
        <v>2723</v>
      </c>
      <c r="D43" s="64">
        <v>83</v>
      </c>
      <c r="E43" s="64">
        <f t="shared" si="14"/>
        <v>2806</v>
      </c>
      <c r="F43" s="65">
        <f t="shared" si="6"/>
        <v>4.3798001618621798E-4</v>
      </c>
      <c r="G43" s="167">
        <v>2741</v>
      </c>
      <c r="H43" s="161">
        <v>175</v>
      </c>
      <c r="I43" s="64">
        <f t="shared" si="15"/>
        <v>2916</v>
      </c>
      <c r="J43" s="65">
        <f t="shared" si="7"/>
        <v>-3.7722908093278495E-2</v>
      </c>
      <c r="K43" s="63">
        <v>27710</v>
      </c>
      <c r="L43" s="64">
        <v>1510</v>
      </c>
      <c r="M43" s="64">
        <f t="shared" si="16"/>
        <v>29220</v>
      </c>
      <c r="N43" s="65">
        <f t="shared" si="8"/>
        <v>4.2508169984440005E-4</v>
      </c>
      <c r="O43" s="64">
        <v>31331</v>
      </c>
      <c r="P43" s="64">
        <v>1308</v>
      </c>
      <c r="Q43" s="64">
        <f t="shared" si="17"/>
        <v>32639</v>
      </c>
      <c r="R43" s="66">
        <f t="shared" si="9"/>
        <v>-0.10475198382303375</v>
      </c>
    </row>
    <row r="44" spans="2:18" ht="16.5" x14ac:dyDescent="0.3">
      <c r="B44" s="62" t="s">
        <v>72</v>
      </c>
      <c r="C44" s="63">
        <v>2689</v>
      </c>
      <c r="D44" s="64">
        <v>618</v>
      </c>
      <c r="E44" s="64">
        <f t="shared" si="14"/>
        <v>3307</v>
      </c>
      <c r="F44" s="65">
        <f t="shared" si="6"/>
        <v>5.1617958429359329E-4</v>
      </c>
      <c r="G44" s="167">
        <v>2513</v>
      </c>
      <c r="H44" s="161">
        <v>496</v>
      </c>
      <c r="I44" s="64">
        <f t="shared" si="15"/>
        <v>3009</v>
      </c>
      <c r="J44" s="65">
        <f t="shared" si="7"/>
        <v>9.9036224659355243E-2</v>
      </c>
      <c r="K44" s="63">
        <v>28442</v>
      </c>
      <c r="L44" s="64">
        <v>5084</v>
      </c>
      <c r="M44" s="64">
        <f t="shared" si="16"/>
        <v>33526</v>
      </c>
      <c r="N44" s="65">
        <f t="shared" si="8"/>
        <v>4.8772378743953986E-4</v>
      </c>
      <c r="O44" s="64">
        <v>24183</v>
      </c>
      <c r="P44" s="64">
        <v>4554</v>
      </c>
      <c r="Q44" s="64">
        <f t="shared" si="17"/>
        <v>28737</v>
      </c>
      <c r="R44" s="66">
        <f t="shared" si="9"/>
        <v>0.16664926749486719</v>
      </c>
    </row>
    <row r="45" spans="2:18" ht="16.5" x14ac:dyDescent="0.3">
      <c r="B45" s="62" t="s">
        <v>107</v>
      </c>
      <c r="C45" s="63">
        <v>2656</v>
      </c>
      <c r="D45" s="64">
        <v>0</v>
      </c>
      <c r="E45" s="64">
        <f t="shared" si="14"/>
        <v>2656</v>
      </c>
      <c r="F45" s="65">
        <f t="shared" si="6"/>
        <v>4.1456697184269242E-4</v>
      </c>
      <c r="G45" s="167">
        <v>2400</v>
      </c>
      <c r="H45" s="161">
        <v>53</v>
      </c>
      <c r="I45" s="64">
        <f t="shared" si="15"/>
        <v>2453</v>
      </c>
      <c r="J45" s="65">
        <f t="shared" si="7"/>
        <v>8.2755809213208353E-2</v>
      </c>
      <c r="K45" s="63">
        <v>30625</v>
      </c>
      <c r="L45" s="64">
        <v>27</v>
      </c>
      <c r="M45" s="64">
        <f t="shared" si="16"/>
        <v>30652</v>
      </c>
      <c r="N45" s="65">
        <f t="shared" si="8"/>
        <v>4.4591390361500854E-4</v>
      </c>
      <c r="O45" s="64">
        <v>23184</v>
      </c>
      <c r="P45" s="64">
        <v>195</v>
      </c>
      <c r="Q45" s="64">
        <f t="shared" si="17"/>
        <v>23379</v>
      </c>
      <c r="R45" s="66">
        <f t="shared" si="9"/>
        <v>0.31109115017750977</v>
      </c>
    </row>
    <row r="46" spans="2:18" ht="16.5" x14ac:dyDescent="0.3">
      <c r="B46" s="62" t="s">
        <v>70</v>
      </c>
      <c r="C46" s="63">
        <v>2545</v>
      </c>
      <c r="D46" s="64">
        <v>356</v>
      </c>
      <c r="E46" s="64">
        <f t="shared" si="14"/>
        <v>2901</v>
      </c>
      <c r="F46" s="65">
        <f t="shared" si="6"/>
        <v>4.5280827760378416E-4</v>
      </c>
      <c r="G46" s="167">
        <v>2649</v>
      </c>
      <c r="H46" s="161">
        <v>331</v>
      </c>
      <c r="I46" s="64">
        <f t="shared" si="15"/>
        <v>2980</v>
      </c>
      <c r="J46" s="65">
        <f t="shared" si="7"/>
        <v>-2.6510067114093983E-2</v>
      </c>
      <c r="K46" s="63">
        <v>27779</v>
      </c>
      <c r="L46" s="64">
        <v>3960</v>
      </c>
      <c r="M46" s="64">
        <f t="shared" si="16"/>
        <v>31739</v>
      </c>
      <c r="N46" s="65">
        <f t="shared" si="8"/>
        <v>4.6172717561127351E-4</v>
      </c>
      <c r="O46" s="64">
        <v>30371</v>
      </c>
      <c r="P46" s="64">
        <v>3546</v>
      </c>
      <c r="Q46" s="64">
        <f t="shared" si="17"/>
        <v>33917</v>
      </c>
      <c r="R46" s="66">
        <f t="shared" si="9"/>
        <v>-6.4215585104814732E-2</v>
      </c>
    </row>
    <row r="47" spans="2:18" ht="16.5" x14ac:dyDescent="0.3">
      <c r="B47" s="62" t="s">
        <v>97</v>
      </c>
      <c r="C47" s="63">
        <v>2371</v>
      </c>
      <c r="D47" s="64">
        <v>2401</v>
      </c>
      <c r="E47" s="64">
        <f t="shared" si="14"/>
        <v>4772</v>
      </c>
      <c r="F47" s="65">
        <f t="shared" si="6"/>
        <v>7.4484698404869286E-4</v>
      </c>
      <c r="G47" s="167">
        <v>1340</v>
      </c>
      <c r="H47" s="161">
        <v>1312</v>
      </c>
      <c r="I47" s="64">
        <f t="shared" si="15"/>
        <v>2652</v>
      </c>
      <c r="J47" s="65">
        <f t="shared" si="7"/>
        <v>0.79939668174962297</v>
      </c>
      <c r="K47" s="63">
        <v>28560</v>
      </c>
      <c r="L47" s="64">
        <v>31308</v>
      </c>
      <c r="M47" s="64">
        <f t="shared" si="16"/>
        <v>59868</v>
      </c>
      <c r="N47" s="65">
        <f t="shared" si="8"/>
        <v>8.7093741294608283E-4</v>
      </c>
      <c r="O47" s="64">
        <v>21624</v>
      </c>
      <c r="P47" s="64">
        <v>21810</v>
      </c>
      <c r="Q47" s="64">
        <f t="shared" si="17"/>
        <v>43434</v>
      </c>
      <c r="R47" s="66">
        <f t="shared" si="9"/>
        <v>0.37836717778698725</v>
      </c>
    </row>
    <row r="48" spans="2:18" ht="16.5" x14ac:dyDescent="0.3">
      <c r="B48" s="62" t="s">
        <v>108</v>
      </c>
      <c r="C48" s="63">
        <v>2132</v>
      </c>
      <c r="D48" s="64">
        <v>567</v>
      </c>
      <c r="E48" s="64">
        <f t="shared" si="14"/>
        <v>2699</v>
      </c>
      <c r="F48" s="65">
        <f t="shared" si="6"/>
        <v>4.2127871122116977E-4</v>
      </c>
      <c r="G48" s="167">
        <v>2222</v>
      </c>
      <c r="H48" s="161">
        <v>211</v>
      </c>
      <c r="I48" s="64">
        <f t="shared" si="15"/>
        <v>2433</v>
      </c>
      <c r="J48" s="65">
        <f t="shared" si="7"/>
        <v>0.10933004521167278</v>
      </c>
      <c r="K48" s="63">
        <v>23281</v>
      </c>
      <c r="L48" s="64">
        <v>2782</v>
      </c>
      <c r="M48" s="64">
        <f t="shared" si="16"/>
        <v>26063</v>
      </c>
      <c r="N48" s="65">
        <f t="shared" si="8"/>
        <v>3.7915483720207387E-4</v>
      </c>
      <c r="O48" s="64">
        <v>22500</v>
      </c>
      <c r="P48" s="64">
        <v>2294</v>
      </c>
      <c r="Q48" s="64">
        <f t="shared" si="17"/>
        <v>24794</v>
      </c>
      <c r="R48" s="66">
        <f t="shared" si="9"/>
        <v>5.1181737517141279E-2</v>
      </c>
    </row>
    <row r="49" spans="2:18" ht="16.5" x14ac:dyDescent="0.3">
      <c r="B49" s="62" t="s">
        <v>98</v>
      </c>
      <c r="C49" s="63">
        <v>1864</v>
      </c>
      <c r="D49" s="64">
        <v>68</v>
      </c>
      <c r="E49" s="64">
        <f t="shared" si="14"/>
        <v>1932</v>
      </c>
      <c r="F49" s="65">
        <f t="shared" si="6"/>
        <v>3.0156001114460909E-4</v>
      </c>
      <c r="G49" s="167">
        <v>1697</v>
      </c>
      <c r="H49" s="161">
        <v>51</v>
      </c>
      <c r="I49" s="64">
        <f t="shared" si="15"/>
        <v>1748</v>
      </c>
      <c r="J49" s="65">
        <f t="shared" si="7"/>
        <v>0.10526315789473695</v>
      </c>
      <c r="K49" s="63">
        <v>18419</v>
      </c>
      <c r="L49" s="64">
        <v>335</v>
      </c>
      <c r="M49" s="64">
        <f t="shared" si="16"/>
        <v>18754</v>
      </c>
      <c r="N49" s="65">
        <f t="shared" si="8"/>
        <v>2.7282622172764812E-4</v>
      </c>
      <c r="O49" s="64">
        <v>18267</v>
      </c>
      <c r="P49" s="64">
        <v>357</v>
      </c>
      <c r="Q49" s="64">
        <f t="shared" si="17"/>
        <v>18624</v>
      </c>
      <c r="R49" s="66">
        <f t="shared" si="9"/>
        <v>6.9802405498282649E-3</v>
      </c>
    </row>
    <row r="50" spans="2:18" ht="16.5" x14ac:dyDescent="0.3">
      <c r="B50" s="62" t="s">
        <v>66</v>
      </c>
      <c r="C50" s="63">
        <v>1711</v>
      </c>
      <c r="D50" s="64">
        <v>3003</v>
      </c>
      <c r="E50" s="64">
        <f t="shared" si="14"/>
        <v>4714</v>
      </c>
      <c r="F50" s="65">
        <f t="shared" si="6"/>
        <v>7.3579394023586301E-4</v>
      </c>
      <c r="G50" s="167">
        <v>1968</v>
      </c>
      <c r="H50" s="161">
        <v>3055</v>
      </c>
      <c r="I50" s="64">
        <f t="shared" si="15"/>
        <v>5023</v>
      </c>
      <c r="J50" s="65">
        <f t="shared" si="7"/>
        <v>-6.1517021700179142E-2</v>
      </c>
      <c r="K50" s="63">
        <v>20231</v>
      </c>
      <c r="L50" s="64">
        <v>46230</v>
      </c>
      <c r="M50" s="64">
        <f t="shared" si="16"/>
        <v>66461</v>
      </c>
      <c r="N50" s="65">
        <f t="shared" si="8"/>
        <v>9.6684992653520434E-4</v>
      </c>
      <c r="O50" s="64">
        <v>26185</v>
      </c>
      <c r="P50" s="64">
        <v>34469</v>
      </c>
      <c r="Q50" s="64">
        <f t="shared" si="17"/>
        <v>60654</v>
      </c>
      <c r="R50" s="66">
        <f t="shared" si="9"/>
        <v>9.5739769842055011E-2</v>
      </c>
    </row>
    <row r="51" spans="2:18" ht="16.5" x14ac:dyDescent="0.3">
      <c r="B51" s="62" t="s">
        <v>109</v>
      </c>
      <c r="C51" s="63">
        <v>966</v>
      </c>
      <c r="D51" s="64">
        <v>17</v>
      </c>
      <c r="E51" s="64">
        <f t="shared" si="14"/>
        <v>983</v>
      </c>
      <c r="F51" s="65">
        <f t="shared" si="6"/>
        <v>1.5343348393123744E-4</v>
      </c>
      <c r="G51" s="167">
        <v>947</v>
      </c>
      <c r="H51" s="161">
        <v>144</v>
      </c>
      <c r="I51" s="64">
        <f t="shared" si="15"/>
        <v>1091</v>
      </c>
      <c r="J51" s="65">
        <f t="shared" si="7"/>
        <v>-9.8991750687442703E-2</v>
      </c>
      <c r="K51" s="63">
        <v>12418</v>
      </c>
      <c r="L51" s="64">
        <v>1688</v>
      </c>
      <c r="M51" s="64">
        <f t="shared" si="16"/>
        <v>14106</v>
      </c>
      <c r="N51" s="65">
        <f t="shared" si="8"/>
        <v>2.0520884524315904E-4</v>
      </c>
      <c r="O51" s="64">
        <v>11965</v>
      </c>
      <c r="P51" s="64">
        <v>2250</v>
      </c>
      <c r="Q51" s="64">
        <f t="shared" si="17"/>
        <v>14215</v>
      </c>
      <c r="R51" s="66">
        <f t="shared" si="9"/>
        <v>-7.6679563841013376E-3</v>
      </c>
    </row>
    <row r="52" spans="2:18" ht="16.5" x14ac:dyDescent="0.3">
      <c r="B52" s="62" t="s">
        <v>110</v>
      </c>
      <c r="C52" s="63">
        <v>735</v>
      </c>
      <c r="D52" s="64">
        <v>26</v>
      </c>
      <c r="E52" s="64">
        <f t="shared" si="14"/>
        <v>761</v>
      </c>
      <c r="F52" s="65">
        <f t="shared" si="6"/>
        <v>1.1878217830281963E-4</v>
      </c>
      <c r="G52" s="167">
        <v>0</v>
      </c>
      <c r="H52" s="161">
        <v>25</v>
      </c>
      <c r="I52" s="64">
        <f t="shared" si="15"/>
        <v>25</v>
      </c>
      <c r="J52" s="65">
        <f t="shared" si="7"/>
        <v>29.44</v>
      </c>
      <c r="K52" s="63">
        <v>5714</v>
      </c>
      <c r="L52" s="64">
        <v>363</v>
      </c>
      <c r="M52" s="64">
        <f t="shared" si="16"/>
        <v>6077</v>
      </c>
      <c r="N52" s="65">
        <f t="shared" si="8"/>
        <v>8.8405937370103323E-5</v>
      </c>
      <c r="O52" s="64">
        <v>1808</v>
      </c>
      <c r="P52" s="64">
        <v>545</v>
      </c>
      <c r="Q52" s="64">
        <f t="shared" si="17"/>
        <v>2353</v>
      </c>
      <c r="R52" s="66">
        <f t="shared" si="9"/>
        <v>1.582660433489163</v>
      </c>
    </row>
    <row r="53" spans="2:18" ht="16.5" x14ac:dyDescent="0.3">
      <c r="B53" s="62" t="s">
        <v>94</v>
      </c>
      <c r="C53" s="63">
        <v>634</v>
      </c>
      <c r="D53" s="64">
        <v>212</v>
      </c>
      <c r="E53" s="64">
        <f t="shared" si="14"/>
        <v>846</v>
      </c>
      <c r="F53" s="65">
        <f t="shared" si="6"/>
        <v>1.3204957009748411E-4</v>
      </c>
      <c r="G53" s="167">
        <v>837</v>
      </c>
      <c r="H53" s="161">
        <v>78</v>
      </c>
      <c r="I53" s="64">
        <f t="shared" si="15"/>
        <v>915</v>
      </c>
      <c r="J53" s="65">
        <f t="shared" si="7"/>
        <v>-7.5409836065573721E-2</v>
      </c>
      <c r="K53" s="63">
        <v>6379</v>
      </c>
      <c r="L53" s="64">
        <v>1138</v>
      </c>
      <c r="M53" s="64">
        <f t="shared" si="16"/>
        <v>7517</v>
      </c>
      <c r="N53" s="65">
        <f t="shared" si="8"/>
        <v>1.0935452216736327E-4</v>
      </c>
      <c r="O53" s="64">
        <v>7799</v>
      </c>
      <c r="P53" s="64">
        <v>836</v>
      </c>
      <c r="Q53" s="64">
        <f t="shared" si="17"/>
        <v>8635</v>
      </c>
      <c r="R53" s="66">
        <f t="shared" si="9"/>
        <v>-0.12947307469600466</v>
      </c>
    </row>
    <row r="54" spans="2:18" ht="16.5" x14ac:dyDescent="0.3">
      <c r="B54" s="62" t="s">
        <v>111</v>
      </c>
      <c r="C54" s="63">
        <v>618</v>
      </c>
      <c r="D54" s="64">
        <v>12</v>
      </c>
      <c r="E54" s="64">
        <f t="shared" si="14"/>
        <v>630</v>
      </c>
      <c r="F54" s="65">
        <f t="shared" si="6"/>
        <v>9.8334786242807321E-5</v>
      </c>
      <c r="G54" s="167">
        <v>590</v>
      </c>
      <c r="H54" s="161">
        <v>138</v>
      </c>
      <c r="I54" s="64">
        <f t="shared" si="15"/>
        <v>728</v>
      </c>
      <c r="J54" s="65">
        <f t="shared" si="7"/>
        <v>-0.13461538461538458</v>
      </c>
      <c r="K54" s="63">
        <v>6931</v>
      </c>
      <c r="L54" s="64">
        <v>202</v>
      </c>
      <c r="M54" s="64">
        <f t="shared" si="16"/>
        <v>7133</v>
      </c>
      <c r="N54" s="65">
        <f t="shared" si="8"/>
        <v>1.0376823288809395E-4</v>
      </c>
      <c r="O54" s="64">
        <v>6411</v>
      </c>
      <c r="P54" s="64">
        <v>465</v>
      </c>
      <c r="Q54" s="64">
        <f t="shared" si="17"/>
        <v>6876</v>
      </c>
      <c r="R54" s="66">
        <f t="shared" si="9"/>
        <v>3.7376381617219234E-2</v>
      </c>
    </row>
    <row r="55" spans="2:18" ht="16.5" x14ac:dyDescent="0.3">
      <c r="B55" s="62" t="s">
        <v>71</v>
      </c>
      <c r="C55" s="63">
        <v>431</v>
      </c>
      <c r="D55" s="64">
        <v>3482</v>
      </c>
      <c r="E55" s="64">
        <f t="shared" si="14"/>
        <v>3913</v>
      </c>
      <c r="F55" s="65">
        <f t="shared" si="6"/>
        <v>6.1076828344143659E-4</v>
      </c>
      <c r="G55" s="167">
        <v>366</v>
      </c>
      <c r="H55" s="161">
        <v>4933</v>
      </c>
      <c r="I55" s="64">
        <f t="shared" si="15"/>
        <v>5299</v>
      </c>
      <c r="J55" s="65">
        <f t="shared" si="7"/>
        <v>-0.26155878467635407</v>
      </c>
      <c r="K55" s="63">
        <v>5619</v>
      </c>
      <c r="L55" s="64">
        <v>29097</v>
      </c>
      <c r="M55" s="64">
        <f t="shared" si="16"/>
        <v>34716</v>
      </c>
      <c r="N55" s="65">
        <f t="shared" si="8"/>
        <v>5.050354651539422E-4</v>
      </c>
      <c r="O55" s="64">
        <v>6260</v>
      </c>
      <c r="P55" s="64">
        <v>33133</v>
      </c>
      <c r="Q55" s="64">
        <f t="shared" si="17"/>
        <v>39393</v>
      </c>
      <c r="R55" s="66">
        <f t="shared" si="9"/>
        <v>-0.11872667732845932</v>
      </c>
    </row>
    <row r="56" spans="2:18" ht="16.5" x14ac:dyDescent="0.3">
      <c r="B56" s="62" t="s">
        <v>95</v>
      </c>
      <c r="C56" s="63">
        <v>417</v>
      </c>
      <c r="D56" s="64">
        <v>59</v>
      </c>
      <c r="E56" s="64">
        <f t="shared" si="14"/>
        <v>476</v>
      </c>
      <c r="F56" s="65">
        <f t="shared" si="6"/>
        <v>7.4297394050121089E-5</v>
      </c>
      <c r="G56" s="167">
        <v>597</v>
      </c>
      <c r="H56" s="161">
        <v>136</v>
      </c>
      <c r="I56" s="64">
        <f t="shared" si="15"/>
        <v>733</v>
      </c>
      <c r="J56" s="65">
        <f t="shared" si="7"/>
        <v>-0.35061391541609821</v>
      </c>
      <c r="K56" s="63">
        <v>3402</v>
      </c>
      <c r="L56" s="64">
        <v>1109</v>
      </c>
      <c r="M56" s="64">
        <f t="shared" si="16"/>
        <v>4511</v>
      </c>
      <c r="N56" s="65">
        <f t="shared" si="8"/>
        <v>6.5624351403083112E-5</v>
      </c>
      <c r="O56" s="64">
        <v>3618</v>
      </c>
      <c r="P56" s="64">
        <v>1277</v>
      </c>
      <c r="Q56" s="64">
        <f t="shared" si="17"/>
        <v>4895</v>
      </c>
      <c r="R56" s="66">
        <f t="shared" si="9"/>
        <v>-7.8447395301327938E-2</v>
      </c>
    </row>
    <row r="57" spans="2:18" ht="16.5" x14ac:dyDescent="0.3">
      <c r="B57" s="62" t="s">
        <v>93</v>
      </c>
      <c r="C57" s="63">
        <v>295</v>
      </c>
      <c r="D57" s="64">
        <v>218</v>
      </c>
      <c r="E57" s="64">
        <f t="shared" si="14"/>
        <v>513</v>
      </c>
      <c r="F57" s="65">
        <f t="shared" si="6"/>
        <v>8.0072611654857394E-5</v>
      </c>
      <c r="G57" s="167">
        <v>708</v>
      </c>
      <c r="H57" s="161">
        <v>48</v>
      </c>
      <c r="I57" s="64">
        <f t="shared" si="15"/>
        <v>756</v>
      </c>
      <c r="J57" s="65">
        <f t="shared" si="7"/>
        <v>-0.3214285714285714</v>
      </c>
      <c r="K57" s="63">
        <v>3182</v>
      </c>
      <c r="L57" s="64">
        <v>3171</v>
      </c>
      <c r="M57" s="64">
        <f t="shared" si="16"/>
        <v>6353</v>
      </c>
      <c r="N57" s="65">
        <f t="shared" si="8"/>
        <v>9.2421082789578146E-5</v>
      </c>
      <c r="O57" s="64">
        <v>5600</v>
      </c>
      <c r="P57" s="64">
        <v>2506</v>
      </c>
      <c r="Q57" s="64">
        <f t="shared" si="17"/>
        <v>8106</v>
      </c>
      <c r="R57" s="66">
        <f t="shared" si="9"/>
        <v>-0.21625956081914632</v>
      </c>
    </row>
    <row r="58" spans="2:18" ht="16.5" x14ac:dyDescent="0.3">
      <c r="B58" s="62" t="s">
        <v>79</v>
      </c>
      <c r="C58" s="63">
        <v>277</v>
      </c>
      <c r="D58" s="64">
        <v>248</v>
      </c>
      <c r="E58" s="64">
        <f t="shared" si="14"/>
        <v>525</v>
      </c>
      <c r="F58" s="65">
        <f t="shared" si="6"/>
        <v>8.1945655202339434E-5</v>
      </c>
      <c r="G58" s="167">
        <v>343</v>
      </c>
      <c r="H58" s="161">
        <v>207</v>
      </c>
      <c r="I58" s="64">
        <f t="shared" si="15"/>
        <v>550</v>
      </c>
      <c r="J58" s="65">
        <f t="shared" si="7"/>
        <v>-4.5454545454545414E-2</v>
      </c>
      <c r="K58" s="63">
        <v>2435</v>
      </c>
      <c r="L58" s="64">
        <v>2116</v>
      </c>
      <c r="M58" s="64">
        <f t="shared" si="16"/>
        <v>4551</v>
      </c>
      <c r="N58" s="65">
        <f t="shared" si="8"/>
        <v>6.620625653634033E-5</v>
      </c>
      <c r="O58" s="64">
        <v>2665</v>
      </c>
      <c r="P58" s="64">
        <v>2272</v>
      </c>
      <c r="Q58" s="64">
        <f t="shared" si="17"/>
        <v>4937</v>
      </c>
      <c r="R58" s="66">
        <f t="shared" si="9"/>
        <v>-7.8185132671662938E-2</v>
      </c>
    </row>
    <row r="59" spans="2:18" ht="16.5" x14ac:dyDescent="0.3">
      <c r="B59" s="62" t="s">
        <v>200</v>
      </c>
      <c r="C59" s="63">
        <v>230</v>
      </c>
      <c r="D59" s="64">
        <v>23</v>
      </c>
      <c r="E59" s="64">
        <f t="shared" si="14"/>
        <v>253</v>
      </c>
      <c r="F59" s="65">
        <f t="shared" si="6"/>
        <v>3.9490001459413099E-5</v>
      </c>
      <c r="G59" s="167">
        <v>755</v>
      </c>
      <c r="H59" s="161">
        <v>28</v>
      </c>
      <c r="I59" s="64">
        <f t="shared" si="15"/>
        <v>783</v>
      </c>
      <c r="J59" s="65">
        <f t="shared" si="7"/>
        <v>-0.67688378033205621</v>
      </c>
      <c r="K59" s="63">
        <v>2929</v>
      </c>
      <c r="L59" s="64">
        <v>1130</v>
      </c>
      <c r="M59" s="64">
        <f t="shared" si="16"/>
        <v>4059</v>
      </c>
      <c r="N59" s="65">
        <f t="shared" si="8"/>
        <v>5.904882339727651E-5</v>
      </c>
      <c r="O59" s="64">
        <v>8160</v>
      </c>
      <c r="P59" s="64">
        <v>902</v>
      </c>
      <c r="Q59" s="64">
        <f t="shared" si="17"/>
        <v>9062</v>
      </c>
      <c r="R59" s="66">
        <f t="shared" si="9"/>
        <v>-0.55208563231074814</v>
      </c>
    </row>
    <row r="60" spans="2:18" ht="16.5" x14ac:dyDescent="0.3">
      <c r="B60" s="62" t="s">
        <v>80</v>
      </c>
      <c r="C60" s="63">
        <v>145</v>
      </c>
      <c r="D60" s="64">
        <v>230</v>
      </c>
      <c r="E60" s="64">
        <f t="shared" si="14"/>
        <v>375</v>
      </c>
      <c r="F60" s="65">
        <f t="shared" si="6"/>
        <v>5.8532610858813878E-5</v>
      </c>
      <c r="G60" s="167">
        <v>370</v>
      </c>
      <c r="H60" s="161">
        <v>160</v>
      </c>
      <c r="I60" s="64">
        <f t="shared" si="15"/>
        <v>530</v>
      </c>
      <c r="J60" s="65">
        <f t="shared" si="7"/>
        <v>-0.29245283018867929</v>
      </c>
      <c r="K60" s="63">
        <v>1940</v>
      </c>
      <c r="L60" s="64">
        <v>2164</v>
      </c>
      <c r="M60" s="64">
        <f t="shared" si="16"/>
        <v>4104</v>
      </c>
      <c r="N60" s="65">
        <f t="shared" si="8"/>
        <v>5.9703466672190889E-5</v>
      </c>
      <c r="O60" s="64">
        <v>2276</v>
      </c>
      <c r="P60" s="64">
        <v>2117</v>
      </c>
      <c r="Q60" s="64">
        <f t="shared" si="17"/>
        <v>4393</v>
      </c>
      <c r="R60" s="66">
        <f t="shared" si="9"/>
        <v>-6.5786478488504385E-2</v>
      </c>
    </row>
    <row r="61" spans="2:18" ht="16.5" x14ac:dyDescent="0.3">
      <c r="B61" s="62" t="s">
        <v>101</v>
      </c>
      <c r="C61" s="63">
        <v>101</v>
      </c>
      <c r="D61" s="64">
        <v>151</v>
      </c>
      <c r="E61" s="64">
        <f t="shared" si="14"/>
        <v>252</v>
      </c>
      <c r="F61" s="65">
        <f t="shared" si="6"/>
        <v>3.933391449712293E-5</v>
      </c>
      <c r="G61" s="167">
        <v>205</v>
      </c>
      <c r="H61" s="161">
        <v>12</v>
      </c>
      <c r="I61" s="64">
        <f t="shared" si="15"/>
        <v>217</v>
      </c>
      <c r="J61" s="65">
        <f t="shared" si="7"/>
        <v>0.16129032258064524</v>
      </c>
      <c r="K61" s="63">
        <v>960</v>
      </c>
      <c r="L61" s="64">
        <v>1162</v>
      </c>
      <c r="M61" s="64">
        <f t="shared" si="16"/>
        <v>2122</v>
      </c>
      <c r="N61" s="65">
        <f t="shared" si="8"/>
        <v>3.0870067319295579E-5</v>
      </c>
      <c r="O61" s="64">
        <v>1872</v>
      </c>
      <c r="P61" s="64">
        <v>703</v>
      </c>
      <c r="Q61" s="64">
        <f t="shared" si="17"/>
        <v>2575</v>
      </c>
      <c r="R61" s="66">
        <f t="shared" si="9"/>
        <v>-0.17592233009708735</v>
      </c>
    </row>
    <row r="62" spans="2:18" ht="16.5" x14ac:dyDescent="0.3">
      <c r="B62" s="62" t="s">
        <v>100</v>
      </c>
      <c r="C62" s="63">
        <v>85</v>
      </c>
      <c r="D62" s="64">
        <v>48</v>
      </c>
      <c r="E62" s="64">
        <f t="shared" si="14"/>
        <v>133</v>
      </c>
      <c r="F62" s="65">
        <f t="shared" si="6"/>
        <v>2.0759565984592658E-5</v>
      </c>
      <c r="G62" s="167">
        <v>157</v>
      </c>
      <c r="H62" s="161">
        <v>77</v>
      </c>
      <c r="I62" s="64">
        <f t="shared" si="15"/>
        <v>234</v>
      </c>
      <c r="J62" s="65">
        <f t="shared" si="7"/>
        <v>-0.43162393162393164</v>
      </c>
      <c r="K62" s="63">
        <v>1146</v>
      </c>
      <c r="L62" s="64">
        <v>273</v>
      </c>
      <c r="M62" s="64">
        <f t="shared" si="16"/>
        <v>1419</v>
      </c>
      <c r="N62" s="65">
        <f t="shared" si="8"/>
        <v>2.064308460229992E-5</v>
      </c>
      <c r="O62" s="64">
        <v>1596</v>
      </c>
      <c r="P62" s="64">
        <v>524</v>
      </c>
      <c r="Q62" s="64">
        <f t="shared" si="17"/>
        <v>2120</v>
      </c>
      <c r="R62" s="66">
        <f t="shared" si="9"/>
        <v>-0.33066037735849052</v>
      </c>
    </row>
    <row r="63" spans="2:18" ht="16.5" x14ac:dyDescent="0.3">
      <c r="B63" s="62" t="s">
        <v>112</v>
      </c>
      <c r="C63" s="63">
        <v>66</v>
      </c>
      <c r="D63" s="64">
        <v>133</v>
      </c>
      <c r="E63" s="64">
        <f t="shared" si="14"/>
        <v>199</v>
      </c>
      <c r="F63" s="65">
        <f t="shared" si="6"/>
        <v>3.1061305495743902E-5</v>
      </c>
      <c r="G63" s="167">
        <v>216</v>
      </c>
      <c r="H63" s="161">
        <v>131</v>
      </c>
      <c r="I63" s="64">
        <f t="shared" si="15"/>
        <v>347</v>
      </c>
      <c r="J63" s="65">
        <f t="shared" si="7"/>
        <v>-0.42651296829971186</v>
      </c>
      <c r="K63" s="63">
        <v>858</v>
      </c>
      <c r="L63" s="64">
        <v>403</v>
      </c>
      <c r="M63" s="64">
        <f t="shared" si="16"/>
        <v>1261</v>
      </c>
      <c r="N63" s="65">
        <f t="shared" si="8"/>
        <v>1.8344559325933896E-5</v>
      </c>
      <c r="O63" s="64">
        <v>1714</v>
      </c>
      <c r="P63" s="64">
        <v>504</v>
      </c>
      <c r="Q63" s="64">
        <f t="shared" si="17"/>
        <v>2218</v>
      </c>
      <c r="R63" s="66">
        <f t="shared" si="9"/>
        <v>-0.43146979260595131</v>
      </c>
    </row>
    <row r="64" spans="2:18" ht="16.5" x14ac:dyDescent="0.3">
      <c r="B64" s="62" t="s">
        <v>76</v>
      </c>
      <c r="C64" s="63">
        <v>61</v>
      </c>
      <c r="D64" s="64">
        <v>636</v>
      </c>
      <c r="E64" s="64">
        <f t="shared" si="14"/>
        <v>697</v>
      </c>
      <c r="F64" s="65">
        <f t="shared" si="6"/>
        <v>1.0879261271624873E-4</v>
      </c>
      <c r="G64" s="167">
        <v>192</v>
      </c>
      <c r="H64" s="161">
        <v>955</v>
      </c>
      <c r="I64" s="64">
        <f t="shared" si="15"/>
        <v>1147</v>
      </c>
      <c r="J64" s="65">
        <f t="shared" si="7"/>
        <v>-0.39232781168265041</v>
      </c>
      <c r="K64" s="63">
        <v>1541</v>
      </c>
      <c r="L64" s="64">
        <v>7933</v>
      </c>
      <c r="M64" s="64">
        <f t="shared" si="16"/>
        <v>9474</v>
      </c>
      <c r="N64" s="65">
        <f t="shared" si="8"/>
        <v>1.3782423081197282E-4</v>
      </c>
      <c r="O64" s="64">
        <v>559</v>
      </c>
      <c r="P64" s="64">
        <v>11870</v>
      </c>
      <c r="Q64" s="64">
        <f t="shared" si="17"/>
        <v>12429</v>
      </c>
      <c r="R64" s="66">
        <f t="shared" si="9"/>
        <v>-0.23775042239922761</v>
      </c>
    </row>
    <row r="65" spans="2:18" ht="16.5" x14ac:dyDescent="0.3">
      <c r="B65" s="62" t="s">
        <v>99</v>
      </c>
      <c r="C65" s="63">
        <v>59</v>
      </c>
      <c r="D65" s="64">
        <v>8</v>
      </c>
      <c r="E65" s="64">
        <f t="shared" si="14"/>
        <v>67</v>
      </c>
      <c r="F65" s="65">
        <f t="shared" si="6"/>
        <v>1.0457826473441413E-5</v>
      </c>
      <c r="G65" s="167">
        <v>276</v>
      </c>
      <c r="H65" s="161">
        <v>166</v>
      </c>
      <c r="I65" s="64">
        <f t="shared" si="15"/>
        <v>442</v>
      </c>
      <c r="J65" s="65">
        <f t="shared" si="7"/>
        <v>-0.84841628959276016</v>
      </c>
      <c r="K65" s="63">
        <v>1721</v>
      </c>
      <c r="L65" s="64">
        <v>261</v>
      </c>
      <c r="M65" s="64">
        <f t="shared" si="16"/>
        <v>1982</v>
      </c>
      <c r="N65" s="65">
        <f t="shared" si="8"/>
        <v>2.8833399352895306E-5</v>
      </c>
      <c r="O65" s="64">
        <v>2474</v>
      </c>
      <c r="P65" s="64">
        <v>459</v>
      </c>
      <c r="Q65" s="64">
        <f t="shared" si="17"/>
        <v>2933</v>
      </c>
      <c r="R65" s="66">
        <f t="shared" si="9"/>
        <v>-0.32424139106716676</v>
      </c>
    </row>
    <row r="66" spans="2:18" ht="16.5" x14ac:dyDescent="0.3">
      <c r="B66" s="62" t="s">
        <v>132</v>
      </c>
      <c r="C66" s="63">
        <v>48</v>
      </c>
      <c r="D66" s="64">
        <v>177</v>
      </c>
      <c r="E66" s="64">
        <f t="shared" si="14"/>
        <v>225</v>
      </c>
      <c r="F66" s="65">
        <f t="shared" si="6"/>
        <v>3.5119566515288328E-5</v>
      </c>
      <c r="G66" s="167">
        <v>0</v>
      </c>
      <c r="H66" s="161">
        <v>118</v>
      </c>
      <c r="I66" s="64">
        <f t="shared" si="15"/>
        <v>118</v>
      </c>
      <c r="J66" s="65">
        <f t="shared" si="7"/>
        <v>0.90677966101694918</v>
      </c>
      <c r="K66" s="63">
        <v>65</v>
      </c>
      <c r="L66" s="64">
        <v>1808</v>
      </c>
      <c r="M66" s="64">
        <f t="shared" si="16"/>
        <v>1873</v>
      </c>
      <c r="N66" s="65">
        <f t="shared" si="8"/>
        <v>2.7247707864769379E-5</v>
      </c>
      <c r="O66" s="64">
        <v>16</v>
      </c>
      <c r="P66" s="64">
        <v>1511</v>
      </c>
      <c r="Q66" s="64">
        <f t="shared" si="17"/>
        <v>1527</v>
      </c>
      <c r="R66" s="66">
        <f t="shared" si="9"/>
        <v>0.22658808120497698</v>
      </c>
    </row>
    <row r="67" spans="2:18" ht="16.5" x14ac:dyDescent="0.3">
      <c r="B67" s="62" t="s">
        <v>214</v>
      </c>
      <c r="C67" s="63">
        <v>0</v>
      </c>
      <c r="D67" s="64">
        <v>246</v>
      </c>
      <c r="E67" s="64">
        <f t="shared" si="14"/>
        <v>246</v>
      </c>
      <c r="F67" s="65">
        <f t="shared" si="6"/>
        <v>3.8397392723381903E-5</v>
      </c>
      <c r="G67" s="167">
        <v>828</v>
      </c>
      <c r="H67" s="161">
        <v>513</v>
      </c>
      <c r="I67" s="64">
        <f t="shared" si="15"/>
        <v>1341</v>
      </c>
      <c r="J67" s="65">
        <f t="shared" si="7"/>
        <v>-0.81655480984340045</v>
      </c>
      <c r="K67" s="63">
        <v>2987</v>
      </c>
      <c r="L67" s="64">
        <v>2372</v>
      </c>
      <c r="M67" s="64">
        <f t="shared" si="16"/>
        <v>5359</v>
      </c>
      <c r="N67" s="65">
        <f t="shared" si="8"/>
        <v>7.7960740228136198E-5</v>
      </c>
      <c r="O67" s="64">
        <v>8961</v>
      </c>
      <c r="P67" s="64">
        <v>4165</v>
      </c>
      <c r="Q67" s="64">
        <f t="shared" si="17"/>
        <v>13126</v>
      </c>
      <c r="R67" s="66">
        <f t="shared" si="9"/>
        <v>-0.59172634465945451</v>
      </c>
    </row>
    <row r="68" spans="2:18" ht="16.5" x14ac:dyDescent="0.3">
      <c r="B68" s="62" t="s">
        <v>113</v>
      </c>
      <c r="C68" s="63">
        <v>0</v>
      </c>
      <c r="D68" s="64">
        <v>158</v>
      </c>
      <c r="E68" s="64">
        <f t="shared" si="14"/>
        <v>158</v>
      </c>
      <c r="F68" s="65">
        <f t="shared" si="6"/>
        <v>2.4661740041846915E-5</v>
      </c>
      <c r="G68" s="167">
        <v>0</v>
      </c>
      <c r="H68" s="161">
        <v>190</v>
      </c>
      <c r="I68" s="64">
        <f t="shared" si="15"/>
        <v>190</v>
      </c>
      <c r="J68" s="65">
        <f t="shared" si="7"/>
        <v>-0.16842105263157892</v>
      </c>
      <c r="K68" s="63">
        <v>28</v>
      </c>
      <c r="L68" s="64">
        <v>1676</v>
      </c>
      <c r="M68" s="64">
        <f t="shared" si="16"/>
        <v>1704</v>
      </c>
      <c r="N68" s="65">
        <f t="shared" si="8"/>
        <v>2.4789158676757619E-5</v>
      </c>
      <c r="O68" s="64">
        <v>42</v>
      </c>
      <c r="P68" s="64">
        <v>1807</v>
      </c>
      <c r="Q68" s="64">
        <f t="shared" si="17"/>
        <v>1849</v>
      </c>
      <c r="R68" s="66">
        <f t="shared" si="9"/>
        <v>-7.8420767982693373E-2</v>
      </c>
    </row>
    <row r="69" spans="2:18" ht="16.5" x14ac:dyDescent="0.3">
      <c r="B69" s="62" t="s">
        <v>186</v>
      </c>
      <c r="C69" s="63">
        <v>0</v>
      </c>
      <c r="D69" s="64">
        <v>93</v>
      </c>
      <c r="E69" s="64">
        <f t="shared" si="14"/>
        <v>93</v>
      </c>
      <c r="F69" s="65">
        <f t="shared" si="6"/>
        <v>1.4516087492985843E-5</v>
      </c>
      <c r="G69" s="167">
        <v>0</v>
      </c>
      <c r="H69" s="161">
        <v>74</v>
      </c>
      <c r="I69" s="64">
        <f t="shared" si="15"/>
        <v>74</v>
      </c>
      <c r="J69" s="65">
        <f t="shared" si="7"/>
        <v>0.2567567567567568</v>
      </c>
      <c r="K69" s="63">
        <v>0</v>
      </c>
      <c r="L69" s="64">
        <v>1466</v>
      </c>
      <c r="M69" s="64">
        <f t="shared" si="16"/>
        <v>1466</v>
      </c>
      <c r="N69" s="65">
        <f t="shared" si="8"/>
        <v>2.1326823133877152E-5</v>
      </c>
      <c r="O69" s="64">
        <v>0</v>
      </c>
      <c r="P69" s="64">
        <v>820</v>
      </c>
      <c r="Q69" s="64">
        <f t="shared" si="17"/>
        <v>820</v>
      </c>
      <c r="R69" s="66">
        <f t="shared" si="9"/>
        <v>0.78780487804878052</v>
      </c>
    </row>
    <row r="70" spans="2:18" ht="16.5" x14ac:dyDescent="0.3">
      <c r="B70" s="62" t="s">
        <v>337</v>
      </c>
      <c r="C70" s="63">
        <v>0</v>
      </c>
      <c r="D70" s="64">
        <v>0</v>
      </c>
      <c r="E70" s="64">
        <f t="shared" si="14"/>
        <v>0</v>
      </c>
      <c r="F70" s="65">
        <f t="shared" si="6"/>
        <v>0</v>
      </c>
      <c r="G70" s="167">
        <v>0</v>
      </c>
      <c r="H70" s="161">
        <v>0</v>
      </c>
      <c r="I70" s="64">
        <f t="shared" si="15"/>
        <v>0</v>
      </c>
      <c r="J70" s="65" t="str">
        <f t="shared" si="7"/>
        <v/>
      </c>
      <c r="K70" s="63">
        <v>0</v>
      </c>
      <c r="L70" s="64">
        <v>0</v>
      </c>
      <c r="M70" s="64">
        <f t="shared" si="16"/>
        <v>0</v>
      </c>
      <c r="N70" s="65">
        <f t="shared" si="8"/>
        <v>0</v>
      </c>
      <c r="O70" s="64">
        <v>0</v>
      </c>
      <c r="P70" s="64">
        <v>6</v>
      </c>
      <c r="Q70" s="64">
        <f t="shared" si="17"/>
        <v>6</v>
      </c>
      <c r="R70" s="66">
        <f t="shared" si="9"/>
        <v>-1</v>
      </c>
    </row>
    <row r="71" spans="2:18" ht="16.5" x14ac:dyDescent="0.3">
      <c r="B71" s="62" t="s">
        <v>258</v>
      </c>
      <c r="C71" s="63">
        <v>0</v>
      </c>
      <c r="D71" s="64">
        <v>6</v>
      </c>
      <c r="E71" s="64">
        <f t="shared" si="14"/>
        <v>6</v>
      </c>
      <c r="F71" s="65">
        <f t="shared" si="6"/>
        <v>9.3652177374102206E-7</v>
      </c>
      <c r="G71" s="167">
        <v>0</v>
      </c>
      <c r="H71" s="161">
        <v>0</v>
      </c>
      <c r="I71" s="64">
        <f t="shared" si="15"/>
        <v>0</v>
      </c>
      <c r="J71" s="65" t="str">
        <f t="shared" si="7"/>
        <v/>
      </c>
      <c r="K71" s="63">
        <v>0</v>
      </c>
      <c r="L71" s="64">
        <v>30</v>
      </c>
      <c r="M71" s="64">
        <f t="shared" si="16"/>
        <v>30</v>
      </c>
      <c r="N71" s="65">
        <f t="shared" si="8"/>
        <v>4.3642884994291581E-7</v>
      </c>
      <c r="O71" s="64">
        <v>0</v>
      </c>
      <c r="P71" s="64">
        <v>13</v>
      </c>
      <c r="Q71" s="64">
        <f t="shared" si="17"/>
        <v>13</v>
      </c>
      <c r="R71" s="66">
        <f t="shared" si="9"/>
        <v>1.3076923076923075</v>
      </c>
    </row>
    <row r="72" spans="2:18" ht="16.5" x14ac:dyDescent="0.3">
      <c r="B72" s="62" t="s">
        <v>237</v>
      </c>
      <c r="C72" s="63">
        <v>0</v>
      </c>
      <c r="D72" s="64">
        <v>26</v>
      </c>
      <c r="E72" s="64">
        <f t="shared" si="14"/>
        <v>26</v>
      </c>
      <c r="F72" s="65">
        <f t="shared" si="6"/>
        <v>4.0582610195444286E-6</v>
      </c>
      <c r="G72" s="167">
        <v>0</v>
      </c>
      <c r="H72" s="161">
        <v>0</v>
      </c>
      <c r="I72" s="64">
        <f t="shared" si="15"/>
        <v>0</v>
      </c>
      <c r="J72" s="65" t="str">
        <f t="shared" si="7"/>
        <v/>
      </c>
      <c r="K72" s="63">
        <v>0</v>
      </c>
      <c r="L72" s="64">
        <v>134</v>
      </c>
      <c r="M72" s="64">
        <f t="shared" si="16"/>
        <v>134</v>
      </c>
      <c r="N72" s="65">
        <f t="shared" si="8"/>
        <v>1.9493821964116908E-6</v>
      </c>
      <c r="O72" s="64">
        <v>0</v>
      </c>
      <c r="P72" s="64">
        <v>55</v>
      </c>
      <c r="Q72" s="64">
        <f t="shared" si="17"/>
        <v>55</v>
      </c>
      <c r="R72" s="66">
        <f t="shared" si="9"/>
        <v>1.4363636363636365</v>
      </c>
    </row>
    <row r="73" spans="2:18" ht="16.5" x14ac:dyDescent="0.3">
      <c r="B73" s="62" t="s">
        <v>273</v>
      </c>
      <c r="C73" s="63">
        <v>0</v>
      </c>
      <c r="D73" s="64">
        <v>0</v>
      </c>
      <c r="E73" s="64">
        <f t="shared" si="14"/>
        <v>0</v>
      </c>
      <c r="F73" s="65">
        <f t="shared" ref="F73:F136" si="18">IFERROR(E73/$E$7,"")</f>
        <v>0</v>
      </c>
      <c r="G73" s="167">
        <v>0</v>
      </c>
      <c r="H73" s="161">
        <v>0</v>
      </c>
      <c r="I73" s="64">
        <f t="shared" si="15"/>
        <v>0</v>
      </c>
      <c r="J73" s="65" t="str">
        <f t="shared" ref="J73:J136" si="19">IFERROR(E73/I73-1,"")</f>
        <v/>
      </c>
      <c r="K73" s="63">
        <v>0</v>
      </c>
      <c r="L73" s="64">
        <v>27</v>
      </c>
      <c r="M73" s="64">
        <f t="shared" si="16"/>
        <v>27</v>
      </c>
      <c r="N73" s="65">
        <f t="shared" ref="N73:N136" si="20">IFERROR(M73/$M$7,"")</f>
        <v>3.9278596494862426E-7</v>
      </c>
      <c r="O73" s="64">
        <v>0</v>
      </c>
      <c r="P73" s="64">
        <v>43</v>
      </c>
      <c r="Q73" s="64">
        <f t="shared" si="17"/>
        <v>43</v>
      </c>
      <c r="R73" s="66">
        <f t="shared" ref="R73:R136" si="21">IFERROR(M73/Q73-1,"")</f>
        <v>-0.37209302325581395</v>
      </c>
    </row>
    <row r="74" spans="2:18" ht="16.5" x14ac:dyDescent="0.3">
      <c r="B74" s="62" t="s">
        <v>261</v>
      </c>
      <c r="C74" s="63">
        <v>0</v>
      </c>
      <c r="D74" s="64">
        <v>4</v>
      </c>
      <c r="E74" s="64">
        <f t="shared" si="14"/>
        <v>4</v>
      </c>
      <c r="F74" s="65">
        <f t="shared" si="18"/>
        <v>6.2434784916068134E-7</v>
      </c>
      <c r="G74" s="167">
        <v>0</v>
      </c>
      <c r="H74" s="161">
        <v>0</v>
      </c>
      <c r="I74" s="64">
        <f t="shared" si="15"/>
        <v>0</v>
      </c>
      <c r="J74" s="65" t="str">
        <f t="shared" si="19"/>
        <v/>
      </c>
      <c r="K74" s="63">
        <v>0</v>
      </c>
      <c r="L74" s="64">
        <v>16</v>
      </c>
      <c r="M74" s="64">
        <f t="shared" si="16"/>
        <v>16</v>
      </c>
      <c r="N74" s="65">
        <f t="shared" si="20"/>
        <v>2.3276205330288846E-7</v>
      </c>
      <c r="O74" s="64">
        <v>0</v>
      </c>
      <c r="P74" s="64">
        <v>30</v>
      </c>
      <c r="Q74" s="64">
        <f t="shared" si="17"/>
        <v>30</v>
      </c>
      <c r="R74" s="66">
        <f t="shared" si="21"/>
        <v>-0.46666666666666667</v>
      </c>
    </row>
    <row r="75" spans="2:18" ht="16.5" x14ac:dyDescent="0.3">
      <c r="B75" s="62" t="s">
        <v>225</v>
      </c>
      <c r="C75" s="63">
        <v>0</v>
      </c>
      <c r="D75" s="64">
        <v>0</v>
      </c>
      <c r="E75" s="64">
        <f t="shared" si="14"/>
        <v>0</v>
      </c>
      <c r="F75" s="65">
        <f t="shared" si="18"/>
        <v>0</v>
      </c>
      <c r="G75" s="167">
        <v>0</v>
      </c>
      <c r="H75" s="161">
        <v>0</v>
      </c>
      <c r="I75" s="64">
        <f t="shared" si="15"/>
        <v>0</v>
      </c>
      <c r="J75" s="65" t="str">
        <f t="shared" si="19"/>
        <v/>
      </c>
      <c r="K75" s="63">
        <v>0</v>
      </c>
      <c r="L75" s="64">
        <v>98</v>
      </c>
      <c r="M75" s="64">
        <f t="shared" si="16"/>
        <v>98</v>
      </c>
      <c r="N75" s="65">
        <f t="shared" si="20"/>
        <v>1.4256675764801917E-6</v>
      </c>
      <c r="O75" s="64">
        <v>0</v>
      </c>
      <c r="P75" s="64">
        <v>103</v>
      </c>
      <c r="Q75" s="64">
        <f t="shared" si="17"/>
        <v>103</v>
      </c>
      <c r="R75" s="66">
        <f t="shared" si="21"/>
        <v>-4.8543689320388328E-2</v>
      </c>
    </row>
    <row r="76" spans="2:18" ht="16.5" x14ac:dyDescent="0.3">
      <c r="B76" s="62" t="s">
        <v>350</v>
      </c>
      <c r="C76" s="63">
        <v>0</v>
      </c>
      <c r="D76" s="64">
        <v>0</v>
      </c>
      <c r="E76" s="64">
        <f t="shared" si="14"/>
        <v>0</v>
      </c>
      <c r="F76" s="65">
        <f t="shared" si="18"/>
        <v>0</v>
      </c>
      <c r="G76" s="167">
        <v>0</v>
      </c>
      <c r="H76" s="161">
        <v>0</v>
      </c>
      <c r="I76" s="64">
        <f t="shared" si="15"/>
        <v>0</v>
      </c>
      <c r="J76" s="65" t="str">
        <f t="shared" si="19"/>
        <v/>
      </c>
      <c r="K76" s="63">
        <v>0</v>
      </c>
      <c r="L76" s="64">
        <v>3</v>
      </c>
      <c r="M76" s="64">
        <f t="shared" si="16"/>
        <v>3</v>
      </c>
      <c r="N76" s="65">
        <f t="shared" si="20"/>
        <v>4.3642884994291582E-8</v>
      </c>
      <c r="O76" s="64">
        <v>0</v>
      </c>
      <c r="P76" s="64">
        <v>10</v>
      </c>
      <c r="Q76" s="64">
        <f t="shared" si="17"/>
        <v>10</v>
      </c>
      <c r="R76" s="66">
        <f t="shared" si="21"/>
        <v>-0.7</v>
      </c>
    </row>
    <row r="77" spans="2:18" ht="16.5" x14ac:dyDescent="0.3">
      <c r="B77" s="62" t="s">
        <v>372</v>
      </c>
      <c r="C77" s="63">
        <v>0</v>
      </c>
      <c r="D77" s="64">
        <v>0</v>
      </c>
      <c r="E77" s="64">
        <f t="shared" si="14"/>
        <v>0</v>
      </c>
      <c r="F77" s="65">
        <f t="shared" si="18"/>
        <v>0</v>
      </c>
      <c r="G77" s="167">
        <v>0</v>
      </c>
      <c r="H77" s="161">
        <v>0</v>
      </c>
      <c r="I77" s="64">
        <f t="shared" si="15"/>
        <v>0</v>
      </c>
      <c r="J77" s="65" t="str">
        <f t="shared" si="19"/>
        <v/>
      </c>
      <c r="K77" s="63">
        <v>0</v>
      </c>
      <c r="L77" s="64">
        <v>0</v>
      </c>
      <c r="M77" s="64">
        <f t="shared" si="16"/>
        <v>0</v>
      </c>
      <c r="N77" s="65">
        <f t="shared" si="20"/>
        <v>0</v>
      </c>
      <c r="O77" s="64">
        <v>0</v>
      </c>
      <c r="P77" s="64">
        <v>2</v>
      </c>
      <c r="Q77" s="64">
        <f t="shared" si="17"/>
        <v>2</v>
      </c>
      <c r="R77" s="66">
        <f t="shared" si="21"/>
        <v>-1</v>
      </c>
    </row>
    <row r="78" spans="2:18" ht="16.5" x14ac:dyDescent="0.3">
      <c r="B78" s="62" t="s">
        <v>284</v>
      </c>
      <c r="C78" s="63">
        <v>0</v>
      </c>
      <c r="D78" s="64">
        <v>0</v>
      </c>
      <c r="E78" s="64">
        <f t="shared" si="14"/>
        <v>0</v>
      </c>
      <c r="F78" s="65">
        <f t="shared" si="18"/>
        <v>0</v>
      </c>
      <c r="G78" s="167">
        <v>0</v>
      </c>
      <c r="H78" s="161">
        <v>0</v>
      </c>
      <c r="I78" s="64">
        <f t="shared" si="15"/>
        <v>0</v>
      </c>
      <c r="J78" s="65" t="str">
        <f t="shared" si="19"/>
        <v/>
      </c>
      <c r="K78" s="63">
        <v>0</v>
      </c>
      <c r="L78" s="64">
        <v>57</v>
      </c>
      <c r="M78" s="64">
        <f t="shared" si="16"/>
        <v>57</v>
      </c>
      <c r="N78" s="65">
        <f t="shared" si="20"/>
        <v>8.2921481489154007E-7</v>
      </c>
      <c r="O78" s="64">
        <v>0</v>
      </c>
      <c r="P78" s="64">
        <v>93</v>
      </c>
      <c r="Q78" s="64">
        <f t="shared" si="17"/>
        <v>93</v>
      </c>
      <c r="R78" s="66">
        <f t="shared" si="21"/>
        <v>-0.38709677419354838</v>
      </c>
    </row>
    <row r="79" spans="2:18" ht="16.5" x14ac:dyDescent="0.3">
      <c r="B79" s="62" t="s">
        <v>320</v>
      </c>
      <c r="C79" s="63">
        <v>0</v>
      </c>
      <c r="D79" s="64">
        <v>0</v>
      </c>
      <c r="E79" s="64">
        <f t="shared" si="14"/>
        <v>0</v>
      </c>
      <c r="F79" s="65">
        <f t="shared" si="18"/>
        <v>0</v>
      </c>
      <c r="G79" s="167">
        <v>0</v>
      </c>
      <c r="H79" s="161">
        <v>0</v>
      </c>
      <c r="I79" s="64">
        <f t="shared" si="15"/>
        <v>0</v>
      </c>
      <c r="J79" s="65" t="str">
        <f t="shared" si="19"/>
        <v/>
      </c>
      <c r="K79" s="63">
        <v>0</v>
      </c>
      <c r="L79" s="64">
        <v>0</v>
      </c>
      <c r="M79" s="64">
        <f t="shared" si="16"/>
        <v>0</v>
      </c>
      <c r="N79" s="65">
        <f t="shared" si="20"/>
        <v>0</v>
      </c>
      <c r="O79" s="64">
        <v>0</v>
      </c>
      <c r="P79" s="64">
        <v>24</v>
      </c>
      <c r="Q79" s="64">
        <f t="shared" si="17"/>
        <v>24</v>
      </c>
      <c r="R79" s="66">
        <f t="shared" si="21"/>
        <v>-1</v>
      </c>
    </row>
    <row r="80" spans="2:18" ht="16.5" x14ac:dyDescent="0.3">
      <c r="B80" s="62" t="s">
        <v>192</v>
      </c>
      <c r="C80" s="63">
        <v>0</v>
      </c>
      <c r="D80" s="64">
        <v>9</v>
      </c>
      <c r="E80" s="64">
        <f t="shared" si="14"/>
        <v>9</v>
      </c>
      <c r="F80" s="65">
        <f t="shared" si="18"/>
        <v>1.4047826606115331E-6</v>
      </c>
      <c r="G80" s="167">
        <v>0</v>
      </c>
      <c r="H80" s="161">
        <v>2</v>
      </c>
      <c r="I80" s="64">
        <f t="shared" si="15"/>
        <v>2</v>
      </c>
      <c r="J80" s="65">
        <f t="shared" si="19"/>
        <v>3.5</v>
      </c>
      <c r="K80" s="63">
        <v>0</v>
      </c>
      <c r="L80" s="64">
        <v>241</v>
      </c>
      <c r="M80" s="64">
        <f t="shared" si="16"/>
        <v>241</v>
      </c>
      <c r="N80" s="65">
        <f t="shared" si="20"/>
        <v>3.5059784278747574E-6</v>
      </c>
      <c r="O80" s="64">
        <v>0</v>
      </c>
      <c r="P80" s="64">
        <v>98</v>
      </c>
      <c r="Q80" s="64">
        <f t="shared" si="17"/>
        <v>98</v>
      </c>
      <c r="R80" s="66">
        <f t="shared" si="21"/>
        <v>1.4591836734693877</v>
      </c>
    </row>
    <row r="81" spans="2:18" ht="16.5" x14ac:dyDescent="0.3">
      <c r="B81" s="62" t="s">
        <v>291</v>
      </c>
      <c r="C81" s="63">
        <v>0</v>
      </c>
      <c r="D81" s="64">
        <v>0</v>
      </c>
      <c r="E81" s="64">
        <f t="shared" si="14"/>
        <v>0</v>
      </c>
      <c r="F81" s="65">
        <f t="shared" si="18"/>
        <v>0</v>
      </c>
      <c r="G81" s="167">
        <v>0</v>
      </c>
      <c r="H81" s="161">
        <v>0</v>
      </c>
      <c r="I81" s="64">
        <f t="shared" si="15"/>
        <v>0</v>
      </c>
      <c r="J81" s="65" t="str">
        <f t="shared" si="19"/>
        <v/>
      </c>
      <c r="K81" s="63">
        <v>0</v>
      </c>
      <c r="L81" s="64">
        <v>8</v>
      </c>
      <c r="M81" s="64">
        <f t="shared" si="16"/>
        <v>8</v>
      </c>
      <c r="N81" s="65">
        <f t="shared" si="20"/>
        <v>1.1638102665144423E-7</v>
      </c>
      <c r="O81" s="64">
        <v>0</v>
      </c>
      <c r="P81" s="64">
        <v>0</v>
      </c>
      <c r="Q81" s="64">
        <f t="shared" si="17"/>
        <v>0</v>
      </c>
      <c r="R81" s="66" t="str">
        <f t="shared" si="21"/>
        <v/>
      </c>
    </row>
    <row r="82" spans="2:18" ht="16.5" x14ac:dyDescent="0.3">
      <c r="B82" s="62" t="s">
        <v>179</v>
      </c>
      <c r="C82" s="63">
        <v>0</v>
      </c>
      <c r="D82" s="64">
        <v>10</v>
      </c>
      <c r="E82" s="64">
        <f t="shared" si="14"/>
        <v>10</v>
      </c>
      <c r="F82" s="65">
        <f t="shared" si="18"/>
        <v>1.5608696229017035E-6</v>
      </c>
      <c r="G82" s="167">
        <v>0</v>
      </c>
      <c r="H82" s="161">
        <v>28</v>
      </c>
      <c r="I82" s="64">
        <f t="shared" si="15"/>
        <v>28</v>
      </c>
      <c r="J82" s="65">
        <f t="shared" si="19"/>
        <v>-0.64285714285714279</v>
      </c>
      <c r="K82" s="63">
        <v>0</v>
      </c>
      <c r="L82" s="64">
        <v>308</v>
      </c>
      <c r="M82" s="64">
        <f t="shared" si="16"/>
        <v>308</v>
      </c>
      <c r="N82" s="65">
        <f t="shared" si="20"/>
        <v>4.4806695260806027E-6</v>
      </c>
      <c r="O82" s="64">
        <v>0</v>
      </c>
      <c r="P82" s="64">
        <v>303</v>
      </c>
      <c r="Q82" s="64">
        <f t="shared" si="17"/>
        <v>303</v>
      </c>
      <c r="R82" s="66">
        <f t="shared" si="21"/>
        <v>1.650165016501659E-2</v>
      </c>
    </row>
    <row r="83" spans="2:18" ht="16.5" x14ac:dyDescent="0.3">
      <c r="B83" s="62" t="s">
        <v>322</v>
      </c>
      <c r="C83" s="63">
        <v>0</v>
      </c>
      <c r="D83" s="64">
        <v>0</v>
      </c>
      <c r="E83" s="64">
        <f t="shared" si="14"/>
        <v>0</v>
      </c>
      <c r="F83" s="65">
        <f t="shared" si="18"/>
        <v>0</v>
      </c>
      <c r="G83" s="167">
        <v>0</v>
      </c>
      <c r="H83" s="161">
        <v>0</v>
      </c>
      <c r="I83" s="64">
        <f t="shared" si="15"/>
        <v>0</v>
      </c>
      <c r="J83" s="65" t="str">
        <f t="shared" si="19"/>
        <v/>
      </c>
      <c r="K83" s="63">
        <v>0</v>
      </c>
      <c r="L83" s="64">
        <v>0</v>
      </c>
      <c r="M83" s="64">
        <f t="shared" si="16"/>
        <v>0</v>
      </c>
      <c r="N83" s="65">
        <f t="shared" si="20"/>
        <v>0</v>
      </c>
      <c r="O83" s="64">
        <v>0</v>
      </c>
      <c r="P83" s="64">
        <v>18</v>
      </c>
      <c r="Q83" s="64">
        <f t="shared" si="17"/>
        <v>18</v>
      </c>
      <c r="R83" s="66">
        <f t="shared" si="21"/>
        <v>-1</v>
      </c>
    </row>
    <row r="84" spans="2:18" ht="16.5" x14ac:dyDescent="0.3">
      <c r="B84" s="62" t="s">
        <v>223</v>
      </c>
      <c r="C84" s="63">
        <v>0</v>
      </c>
      <c r="D84" s="64">
        <v>0</v>
      </c>
      <c r="E84" s="64">
        <f t="shared" si="14"/>
        <v>0</v>
      </c>
      <c r="F84" s="65">
        <f t="shared" si="18"/>
        <v>0</v>
      </c>
      <c r="G84" s="167">
        <v>0</v>
      </c>
      <c r="H84" s="161">
        <v>0</v>
      </c>
      <c r="I84" s="64">
        <f t="shared" si="15"/>
        <v>0</v>
      </c>
      <c r="J84" s="65" t="str">
        <f t="shared" si="19"/>
        <v/>
      </c>
      <c r="K84" s="63">
        <v>0</v>
      </c>
      <c r="L84" s="64">
        <v>193</v>
      </c>
      <c r="M84" s="64">
        <f t="shared" si="16"/>
        <v>193</v>
      </c>
      <c r="N84" s="65">
        <f t="shared" si="20"/>
        <v>2.8076922679660917E-6</v>
      </c>
      <c r="O84" s="64">
        <v>0</v>
      </c>
      <c r="P84" s="64">
        <v>12</v>
      </c>
      <c r="Q84" s="64">
        <f t="shared" si="17"/>
        <v>12</v>
      </c>
      <c r="R84" s="66">
        <f t="shared" si="21"/>
        <v>15.083333333333332</v>
      </c>
    </row>
    <row r="85" spans="2:18" ht="16.5" x14ac:dyDescent="0.3">
      <c r="B85" s="62" t="s">
        <v>254</v>
      </c>
      <c r="C85" s="63">
        <v>0</v>
      </c>
      <c r="D85" s="64">
        <v>0</v>
      </c>
      <c r="E85" s="64">
        <f t="shared" si="14"/>
        <v>0</v>
      </c>
      <c r="F85" s="65">
        <f t="shared" si="18"/>
        <v>0</v>
      </c>
      <c r="G85" s="167">
        <v>0</v>
      </c>
      <c r="H85" s="161">
        <v>0</v>
      </c>
      <c r="I85" s="64">
        <f t="shared" si="15"/>
        <v>0</v>
      </c>
      <c r="J85" s="65" t="str">
        <f t="shared" si="19"/>
        <v/>
      </c>
      <c r="K85" s="63">
        <v>0</v>
      </c>
      <c r="L85" s="64">
        <v>0</v>
      </c>
      <c r="M85" s="64">
        <f t="shared" si="16"/>
        <v>0</v>
      </c>
      <c r="N85" s="65">
        <f t="shared" si="20"/>
        <v>0</v>
      </c>
      <c r="O85" s="64">
        <v>0</v>
      </c>
      <c r="P85" s="64">
        <v>10</v>
      </c>
      <c r="Q85" s="64">
        <f t="shared" si="17"/>
        <v>10</v>
      </c>
      <c r="R85" s="66">
        <f t="shared" si="21"/>
        <v>-1</v>
      </c>
    </row>
    <row r="86" spans="2:18" ht="16.5" x14ac:dyDescent="0.3">
      <c r="B86" s="62" t="s">
        <v>198</v>
      </c>
      <c r="C86" s="63">
        <v>0</v>
      </c>
      <c r="D86" s="64">
        <v>58</v>
      </c>
      <c r="E86" s="64">
        <f t="shared" si="14"/>
        <v>58</v>
      </c>
      <c r="F86" s="65">
        <f t="shared" si="18"/>
        <v>9.0530438128298793E-6</v>
      </c>
      <c r="G86" s="167">
        <v>0</v>
      </c>
      <c r="H86" s="161">
        <v>149</v>
      </c>
      <c r="I86" s="64">
        <f t="shared" si="15"/>
        <v>149</v>
      </c>
      <c r="J86" s="65">
        <f t="shared" si="19"/>
        <v>-0.61073825503355705</v>
      </c>
      <c r="K86" s="63">
        <v>0</v>
      </c>
      <c r="L86" s="64">
        <v>1519</v>
      </c>
      <c r="M86" s="64">
        <f t="shared" si="16"/>
        <v>1519</v>
      </c>
      <c r="N86" s="65">
        <f t="shared" si="20"/>
        <v>2.2097847435442971E-5</v>
      </c>
      <c r="O86" s="64">
        <v>0</v>
      </c>
      <c r="P86" s="64">
        <v>1350</v>
      </c>
      <c r="Q86" s="64">
        <f t="shared" si="17"/>
        <v>1350</v>
      </c>
      <c r="R86" s="66">
        <f t="shared" si="21"/>
        <v>0.12518518518518529</v>
      </c>
    </row>
    <row r="87" spans="2:18" ht="16.5" x14ac:dyDescent="0.3">
      <c r="B87" s="62" t="s">
        <v>271</v>
      </c>
      <c r="C87" s="63">
        <v>0</v>
      </c>
      <c r="D87" s="64">
        <v>0</v>
      </c>
      <c r="E87" s="64">
        <f t="shared" si="14"/>
        <v>0</v>
      </c>
      <c r="F87" s="65">
        <f t="shared" si="18"/>
        <v>0</v>
      </c>
      <c r="G87" s="167">
        <v>0</v>
      </c>
      <c r="H87" s="161">
        <v>0</v>
      </c>
      <c r="I87" s="64">
        <f t="shared" si="15"/>
        <v>0</v>
      </c>
      <c r="J87" s="65" t="str">
        <f t="shared" si="19"/>
        <v/>
      </c>
      <c r="K87" s="63">
        <v>0</v>
      </c>
      <c r="L87" s="64">
        <v>29</v>
      </c>
      <c r="M87" s="64">
        <f t="shared" si="16"/>
        <v>29</v>
      </c>
      <c r="N87" s="65">
        <f t="shared" si="20"/>
        <v>4.2188122161148531E-7</v>
      </c>
      <c r="O87" s="64">
        <v>0</v>
      </c>
      <c r="P87" s="64">
        <v>4</v>
      </c>
      <c r="Q87" s="64">
        <f t="shared" si="17"/>
        <v>4</v>
      </c>
      <c r="R87" s="66">
        <f t="shared" si="21"/>
        <v>6.25</v>
      </c>
    </row>
    <row r="88" spans="2:18" ht="16.5" x14ac:dyDescent="0.3">
      <c r="B88" s="62" t="s">
        <v>207</v>
      </c>
      <c r="C88" s="63">
        <v>0</v>
      </c>
      <c r="D88" s="64">
        <v>9</v>
      </c>
      <c r="E88" s="64">
        <f t="shared" si="14"/>
        <v>9</v>
      </c>
      <c r="F88" s="65">
        <f t="shared" si="18"/>
        <v>1.4047826606115331E-6</v>
      </c>
      <c r="G88" s="167">
        <v>0</v>
      </c>
      <c r="H88" s="161">
        <v>0</v>
      </c>
      <c r="I88" s="64">
        <f t="shared" si="15"/>
        <v>0</v>
      </c>
      <c r="J88" s="65" t="str">
        <f t="shared" si="19"/>
        <v/>
      </c>
      <c r="K88" s="63">
        <v>0</v>
      </c>
      <c r="L88" s="64">
        <v>148</v>
      </c>
      <c r="M88" s="64">
        <f t="shared" si="16"/>
        <v>148</v>
      </c>
      <c r="N88" s="65">
        <f t="shared" si="20"/>
        <v>2.1530489930517183E-6</v>
      </c>
      <c r="O88" s="64">
        <v>0</v>
      </c>
      <c r="P88" s="64">
        <v>205</v>
      </c>
      <c r="Q88" s="64">
        <f t="shared" si="17"/>
        <v>205</v>
      </c>
      <c r="R88" s="66">
        <f t="shared" si="21"/>
        <v>-0.2780487804878049</v>
      </c>
    </row>
    <row r="89" spans="2:18" ht="16.5" x14ac:dyDescent="0.3">
      <c r="B89" s="62" t="s">
        <v>317</v>
      </c>
      <c r="C89" s="63">
        <v>0</v>
      </c>
      <c r="D89" s="64">
        <v>0</v>
      </c>
      <c r="E89" s="64">
        <f t="shared" si="14"/>
        <v>0</v>
      </c>
      <c r="F89" s="65">
        <f t="shared" si="18"/>
        <v>0</v>
      </c>
      <c r="G89" s="167">
        <v>0</v>
      </c>
      <c r="H89" s="161">
        <v>0</v>
      </c>
      <c r="I89" s="64">
        <f t="shared" si="15"/>
        <v>0</v>
      </c>
      <c r="J89" s="65" t="str">
        <f t="shared" si="19"/>
        <v/>
      </c>
      <c r="K89" s="63">
        <v>0</v>
      </c>
      <c r="L89" s="64">
        <v>13</v>
      </c>
      <c r="M89" s="64">
        <f t="shared" si="16"/>
        <v>13</v>
      </c>
      <c r="N89" s="65">
        <f t="shared" si="20"/>
        <v>1.8911916830859685E-7</v>
      </c>
      <c r="O89" s="64">
        <v>0</v>
      </c>
      <c r="P89" s="64">
        <v>38</v>
      </c>
      <c r="Q89" s="64">
        <f t="shared" si="17"/>
        <v>38</v>
      </c>
      <c r="R89" s="66">
        <f t="shared" si="21"/>
        <v>-0.65789473684210531</v>
      </c>
    </row>
    <row r="90" spans="2:18" ht="16.5" x14ac:dyDescent="0.3">
      <c r="B90" s="62" t="s">
        <v>131</v>
      </c>
      <c r="C90" s="63">
        <v>0</v>
      </c>
      <c r="D90" s="64">
        <v>1205</v>
      </c>
      <c r="E90" s="64">
        <f t="shared" si="14"/>
        <v>1205</v>
      </c>
      <c r="F90" s="65">
        <f t="shared" si="18"/>
        <v>1.8808478955965527E-4</v>
      </c>
      <c r="G90" s="167">
        <v>0</v>
      </c>
      <c r="H90" s="161">
        <v>1246</v>
      </c>
      <c r="I90" s="64">
        <f t="shared" si="15"/>
        <v>1246</v>
      </c>
      <c r="J90" s="65">
        <f t="shared" si="19"/>
        <v>-3.2905296950240803E-2</v>
      </c>
      <c r="K90" s="63">
        <v>0</v>
      </c>
      <c r="L90" s="64">
        <v>13648</v>
      </c>
      <c r="M90" s="64">
        <f t="shared" si="16"/>
        <v>13648</v>
      </c>
      <c r="N90" s="65">
        <f t="shared" si="20"/>
        <v>1.9854603146736384E-4</v>
      </c>
      <c r="O90" s="64">
        <v>0</v>
      </c>
      <c r="P90" s="64">
        <v>12471</v>
      </c>
      <c r="Q90" s="64">
        <f t="shared" si="17"/>
        <v>12471</v>
      </c>
      <c r="R90" s="66">
        <f t="shared" si="21"/>
        <v>9.4378959185309919E-2</v>
      </c>
    </row>
    <row r="91" spans="2:18" ht="16.5" x14ac:dyDescent="0.3">
      <c r="B91" s="62" t="s">
        <v>394</v>
      </c>
      <c r="C91" s="63">
        <v>0</v>
      </c>
      <c r="D91" s="64">
        <v>0</v>
      </c>
      <c r="E91" s="64">
        <f t="shared" si="14"/>
        <v>0</v>
      </c>
      <c r="F91" s="65">
        <f t="shared" si="18"/>
        <v>0</v>
      </c>
      <c r="G91" s="167">
        <v>0</v>
      </c>
      <c r="H91" s="161">
        <v>0</v>
      </c>
      <c r="I91" s="64">
        <f t="shared" si="15"/>
        <v>0</v>
      </c>
      <c r="J91" s="65" t="str">
        <f t="shared" si="19"/>
        <v/>
      </c>
      <c r="K91" s="63">
        <v>0</v>
      </c>
      <c r="L91" s="64">
        <v>1</v>
      </c>
      <c r="M91" s="64">
        <f t="shared" si="16"/>
        <v>1</v>
      </c>
      <c r="N91" s="65">
        <f t="shared" si="20"/>
        <v>1.4547628331430529E-8</v>
      </c>
      <c r="O91" s="64">
        <v>0</v>
      </c>
      <c r="P91" s="64">
        <v>0</v>
      </c>
      <c r="Q91" s="64">
        <f t="shared" si="17"/>
        <v>0</v>
      </c>
      <c r="R91" s="66" t="str">
        <f t="shared" si="21"/>
        <v/>
      </c>
    </row>
    <row r="92" spans="2:18" ht="16.5" x14ac:dyDescent="0.3">
      <c r="B92" s="62" t="s">
        <v>151</v>
      </c>
      <c r="C92" s="63">
        <v>0</v>
      </c>
      <c r="D92" s="64">
        <v>98</v>
      </c>
      <c r="E92" s="64">
        <f t="shared" si="14"/>
        <v>98</v>
      </c>
      <c r="F92" s="65">
        <f t="shared" si="18"/>
        <v>1.5296522304436694E-5</v>
      </c>
      <c r="G92" s="167">
        <v>0</v>
      </c>
      <c r="H92" s="161">
        <v>144</v>
      </c>
      <c r="I92" s="64">
        <f t="shared" si="15"/>
        <v>144</v>
      </c>
      <c r="J92" s="65">
        <f t="shared" si="19"/>
        <v>-0.31944444444444442</v>
      </c>
      <c r="K92" s="63">
        <v>0</v>
      </c>
      <c r="L92" s="64">
        <v>788</v>
      </c>
      <c r="M92" s="64">
        <f t="shared" si="16"/>
        <v>788</v>
      </c>
      <c r="N92" s="65">
        <f t="shared" si="20"/>
        <v>1.1463531125167256E-5</v>
      </c>
      <c r="O92" s="64">
        <v>0</v>
      </c>
      <c r="P92" s="64">
        <v>876</v>
      </c>
      <c r="Q92" s="64">
        <f t="shared" si="17"/>
        <v>876</v>
      </c>
      <c r="R92" s="66">
        <f t="shared" si="21"/>
        <v>-0.1004566210045662</v>
      </c>
    </row>
    <row r="93" spans="2:18" ht="16.5" x14ac:dyDescent="0.3">
      <c r="B93" s="62" t="s">
        <v>395</v>
      </c>
      <c r="C93" s="63">
        <v>0</v>
      </c>
      <c r="D93" s="64">
        <v>0</v>
      </c>
      <c r="E93" s="64">
        <f t="shared" si="14"/>
        <v>0</v>
      </c>
      <c r="F93" s="65">
        <f t="shared" si="18"/>
        <v>0</v>
      </c>
      <c r="G93" s="167">
        <v>0</v>
      </c>
      <c r="H93" s="161">
        <v>0</v>
      </c>
      <c r="I93" s="64">
        <f t="shared" si="15"/>
        <v>0</v>
      </c>
      <c r="J93" s="65" t="str">
        <f t="shared" si="19"/>
        <v/>
      </c>
      <c r="K93" s="63">
        <v>0</v>
      </c>
      <c r="L93" s="64">
        <v>0</v>
      </c>
      <c r="M93" s="64">
        <f t="shared" si="16"/>
        <v>0</v>
      </c>
      <c r="N93" s="65">
        <f t="shared" si="20"/>
        <v>0</v>
      </c>
      <c r="O93" s="64">
        <v>0</v>
      </c>
      <c r="P93" s="64">
        <v>29</v>
      </c>
      <c r="Q93" s="64">
        <f t="shared" si="17"/>
        <v>29</v>
      </c>
      <c r="R93" s="66">
        <f t="shared" si="21"/>
        <v>-1</v>
      </c>
    </row>
    <row r="94" spans="2:18" ht="16.5" x14ac:dyDescent="0.3">
      <c r="B94" s="62" t="s">
        <v>140</v>
      </c>
      <c r="C94" s="63">
        <v>0</v>
      </c>
      <c r="D94" s="64">
        <v>29</v>
      </c>
      <c r="E94" s="64">
        <f t="shared" si="14"/>
        <v>29</v>
      </c>
      <c r="F94" s="65">
        <f t="shared" si="18"/>
        <v>4.5265219064149397E-6</v>
      </c>
      <c r="G94" s="167">
        <v>0</v>
      </c>
      <c r="H94" s="161">
        <v>10</v>
      </c>
      <c r="I94" s="64">
        <f t="shared" si="15"/>
        <v>10</v>
      </c>
      <c r="J94" s="65">
        <f t="shared" si="19"/>
        <v>1.9</v>
      </c>
      <c r="K94" s="63">
        <v>0</v>
      </c>
      <c r="L94" s="64">
        <v>176</v>
      </c>
      <c r="M94" s="64">
        <f t="shared" si="16"/>
        <v>176</v>
      </c>
      <c r="N94" s="65">
        <f t="shared" si="20"/>
        <v>2.5603825863317729E-6</v>
      </c>
      <c r="O94" s="64">
        <v>0</v>
      </c>
      <c r="P94" s="64">
        <v>203</v>
      </c>
      <c r="Q94" s="64">
        <f t="shared" si="17"/>
        <v>203</v>
      </c>
      <c r="R94" s="66">
        <f t="shared" si="21"/>
        <v>-0.13300492610837433</v>
      </c>
    </row>
    <row r="95" spans="2:18" ht="16.5" x14ac:dyDescent="0.3">
      <c r="B95" s="62" t="s">
        <v>396</v>
      </c>
      <c r="C95" s="63">
        <v>0</v>
      </c>
      <c r="D95" s="64">
        <v>0</v>
      </c>
      <c r="E95" s="64">
        <f t="shared" si="14"/>
        <v>0</v>
      </c>
      <c r="F95" s="65">
        <f t="shared" si="18"/>
        <v>0</v>
      </c>
      <c r="G95" s="167">
        <v>0</v>
      </c>
      <c r="H95" s="161">
        <v>0</v>
      </c>
      <c r="I95" s="64">
        <f t="shared" si="15"/>
        <v>0</v>
      </c>
      <c r="J95" s="65" t="str">
        <f t="shared" si="19"/>
        <v/>
      </c>
      <c r="K95" s="63">
        <v>0</v>
      </c>
      <c r="L95" s="64">
        <v>0</v>
      </c>
      <c r="M95" s="64">
        <f t="shared" si="16"/>
        <v>0</v>
      </c>
      <c r="N95" s="65">
        <f t="shared" si="20"/>
        <v>0</v>
      </c>
      <c r="O95" s="64">
        <v>0</v>
      </c>
      <c r="P95" s="64">
        <v>9</v>
      </c>
      <c r="Q95" s="64">
        <f t="shared" si="17"/>
        <v>9</v>
      </c>
      <c r="R95" s="66">
        <f t="shared" si="21"/>
        <v>-1</v>
      </c>
    </row>
    <row r="96" spans="2:18" ht="16.5" x14ac:dyDescent="0.3">
      <c r="B96" s="62" t="s">
        <v>149</v>
      </c>
      <c r="C96" s="63">
        <v>0</v>
      </c>
      <c r="D96" s="64">
        <v>38</v>
      </c>
      <c r="E96" s="64">
        <f t="shared" si="14"/>
        <v>38</v>
      </c>
      <c r="F96" s="65">
        <f t="shared" si="18"/>
        <v>5.9313045670264728E-6</v>
      </c>
      <c r="G96" s="167">
        <v>29</v>
      </c>
      <c r="H96" s="161">
        <v>38</v>
      </c>
      <c r="I96" s="64">
        <f t="shared" si="15"/>
        <v>67</v>
      </c>
      <c r="J96" s="65">
        <f t="shared" si="19"/>
        <v>-0.43283582089552242</v>
      </c>
      <c r="K96" s="63">
        <v>37</v>
      </c>
      <c r="L96" s="64">
        <v>347</v>
      </c>
      <c r="M96" s="64">
        <f t="shared" si="16"/>
        <v>384</v>
      </c>
      <c r="N96" s="65">
        <f t="shared" si="20"/>
        <v>5.5862892792693226E-6</v>
      </c>
      <c r="O96" s="64">
        <v>214</v>
      </c>
      <c r="P96" s="64">
        <v>305</v>
      </c>
      <c r="Q96" s="64">
        <f t="shared" si="17"/>
        <v>519</v>
      </c>
      <c r="R96" s="66">
        <f t="shared" si="21"/>
        <v>-0.26011560693641622</v>
      </c>
    </row>
    <row r="97" spans="2:18" ht="16.5" x14ac:dyDescent="0.3">
      <c r="B97" s="62" t="s">
        <v>162</v>
      </c>
      <c r="C97" s="63">
        <v>0</v>
      </c>
      <c r="D97" s="64">
        <v>28</v>
      </c>
      <c r="E97" s="64">
        <f t="shared" si="14"/>
        <v>28</v>
      </c>
      <c r="F97" s="65">
        <f t="shared" si="18"/>
        <v>4.3704349441247699E-6</v>
      </c>
      <c r="G97" s="167">
        <v>0</v>
      </c>
      <c r="H97" s="161">
        <v>92</v>
      </c>
      <c r="I97" s="64">
        <f t="shared" si="15"/>
        <v>92</v>
      </c>
      <c r="J97" s="65">
        <f t="shared" si="19"/>
        <v>-0.69565217391304346</v>
      </c>
      <c r="K97" s="63">
        <v>0</v>
      </c>
      <c r="L97" s="64">
        <v>559</v>
      </c>
      <c r="M97" s="64">
        <f t="shared" si="16"/>
        <v>559</v>
      </c>
      <c r="N97" s="65">
        <f t="shared" si="20"/>
        <v>8.132124237269665E-6</v>
      </c>
      <c r="O97" s="64">
        <v>0</v>
      </c>
      <c r="P97" s="64">
        <v>368</v>
      </c>
      <c r="Q97" s="64">
        <f t="shared" si="17"/>
        <v>368</v>
      </c>
      <c r="R97" s="66">
        <f t="shared" si="21"/>
        <v>0.51902173913043481</v>
      </c>
    </row>
    <row r="98" spans="2:18" ht="16.5" x14ac:dyDescent="0.3">
      <c r="B98" s="62" t="s">
        <v>167</v>
      </c>
      <c r="C98" s="63">
        <v>0</v>
      </c>
      <c r="D98" s="64">
        <v>674</v>
      </c>
      <c r="E98" s="64">
        <f t="shared" si="14"/>
        <v>674</v>
      </c>
      <c r="F98" s="65">
        <f t="shared" si="18"/>
        <v>1.0520261258357481E-4</v>
      </c>
      <c r="G98" s="167">
        <v>0</v>
      </c>
      <c r="H98" s="161">
        <v>587</v>
      </c>
      <c r="I98" s="64">
        <f t="shared" si="15"/>
        <v>587</v>
      </c>
      <c r="J98" s="65">
        <f t="shared" si="19"/>
        <v>0.14821124361158433</v>
      </c>
      <c r="K98" s="63">
        <v>0</v>
      </c>
      <c r="L98" s="64">
        <v>6884</v>
      </c>
      <c r="M98" s="64">
        <f t="shared" si="16"/>
        <v>6884</v>
      </c>
      <c r="N98" s="65">
        <f t="shared" si="20"/>
        <v>1.0014587343356775E-4</v>
      </c>
      <c r="O98" s="64">
        <v>0</v>
      </c>
      <c r="P98" s="64">
        <v>6891</v>
      </c>
      <c r="Q98" s="64">
        <f t="shared" si="17"/>
        <v>6891</v>
      </c>
      <c r="R98" s="66">
        <f t="shared" si="21"/>
        <v>-1.0158177332753038E-3</v>
      </c>
    </row>
    <row r="99" spans="2:18" ht="16.5" x14ac:dyDescent="0.3">
      <c r="B99" s="62" t="s">
        <v>172</v>
      </c>
      <c r="C99" s="63">
        <v>0</v>
      </c>
      <c r="D99" s="64">
        <v>49</v>
      </c>
      <c r="E99" s="64">
        <f t="shared" si="14"/>
        <v>49</v>
      </c>
      <c r="F99" s="65">
        <f t="shared" si="18"/>
        <v>7.6482611522183471E-6</v>
      </c>
      <c r="G99" s="167">
        <v>0</v>
      </c>
      <c r="H99" s="161">
        <v>110</v>
      </c>
      <c r="I99" s="64">
        <f t="shared" si="15"/>
        <v>110</v>
      </c>
      <c r="J99" s="65">
        <f t="shared" si="19"/>
        <v>-0.55454545454545456</v>
      </c>
      <c r="K99" s="63">
        <v>0</v>
      </c>
      <c r="L99" s="64">
        <v>732</v>
      </c>
      <c r="M99" s="64">
        <f t="shared" si="16"/>
        <v>732</v>
      </c>
      <c r="N99" s="65">
        <f t="shared" si="20"/>
        <v>1.0648863938607146E-5</v>
      </c>
      <c r="O99" s="64">
        <v>0</v>
      </c>
      <c r="P99" s="64">
        <v>947</v>
      </c>
      <c r="Q99" s="64">
        <f t="shared" si="17"/>
        <v>947</v>
      </c>
      <c r="R99" s="66">
        <f t="shared" si="21"/>
        <v>-0.22703273495248155</v>
      </c>
    </row>
    <row r="100" spans="2:18" ht="16.5" x14ac:dyDescent="0.3">
      <c r="B100" s="62" t="s">
        <v>227</v>
      </c>
      <c r="C100" s="63">
        <v>0</v>
      </c>
      <c r="D100" s="64">
        <v>0</v>
      </c>
      <c r="E100" s="64">
        <f t="shared" si="14"/>
        <v>0</v>
      </c>
      <c r="F100" s="65">
        <f t="shared" si="18"/>
        <v>0</v>
      </c>
      <c r="G100" s="167">
        <v>0</v>
      </c>
      <c r="H100" s="161">
        <v>0</v>
      </c>
      <c r="I100" s="64">
        <f t="shared" si="15"/>
        <v>0</v>
      </c>
      <c r="J100" s="65" t="str">
        <f t="shared" si="19"/>
        <v/>
      </c>
      <c r="K100" s="63">
        <v>0</v>
      </c>
      <c r="L100" s="64">
        <v>94</v>
      </c>
      <c r="M100" s="64">
        <f t="shared" si="16"/>
        <v>94</v>
      </c>
      <c r="N100" s="65">
        <f t="shared" si="20"/>
        <v>1.3674770631544695E-6</v>
      </c>
      <c r="O100" s="64">
        <v>0</v>
      </c>
      <c r="P100" s="64">
        <v>0</v>
      </c>
      <c r="Q100" s="64">
        <f t="shared" si="17"/>
        <v>0</v>
      </c>
      <c r="R100" s="66" t="str">
        <f t="shared" si="21"/>
        <v/>
      </c>
    </row>
    <row r="101" spans="2:18" ht="16.5" x14ac:dyDescent="0.3">
      <c r="B101" s="62" t="s">
        <v>245</v>
      </c>
      <c r="C101" s="63">
        <v>0</v>
      </c>
      <c r="D101" s="64">
        <v>0</v>
      </c>
      <c r="E101" s="64">
        <f t="shared" si="14"/>
        <v>0</v>
      </c>
      <c r="F101" s="65">
        <f t="shared" si="18"/>
        <v>0</v>
      </c>
      <c r="G101" s="167">
        <v>2633</v>
      </c>
      <c r="H101" s="161">
        <v>2658</v>
      </c>
      <c r="I101" s="64">
        <f t="shared" si="15"/>
        <v>5291</v>
      </c>
      <c r="J101" s="65">
        <f t="shared" si="19"/>
        <v>-1</v>
      </c>
      <c r="K101" s="63">
        <v>7498</v>
      </c>
      <c r="L101" s="64">
        <v>4923</v>
      </c>
      <c r="M101" s="64">
        <f t="shared" si="16"/>
        <v>12421</v>
      </c>
      <c r="N101" s="65">
        <f t="shared" si="20"/>
        <v>1.8069609150469859E-4</v>
      </c>
      <c r="O101" s="64">
        <v>28030</v>
      </c>
      <c r="P101" s="64">
        <v>28693</v>
      </c>
      <c r="Q101" s="64">
        <f t="shared" si="17"/>
        <v>56723</v>
      </c>
      <c r="R101" s="66">
        <f t="shared" si="21"/>
        <v>-0.78102357068561257</v>
      </c>
    </row>
    <row r="102" spans="2:18" ht="16.5" x14ac:dyDescent="0.3">
      <c r="B102" s="62" t="s">
        <v>397</v>
      </c>
      <c r="C102" s="63">
        <v>0</v>
      </c>
      <c r="D102" s="64">
        <v>0</v>
      </c>
      <c r="E102" s="64">
        <f t="shared" si="14"/>
        <v>0</v>
      </c>
      <c r="F102" s="65">
        <f t="shared" si="18"/>
        <v>0</v>
      </c>
      <c r="G102" s="167">
        <v>0</v>
      </c>
      <c r="H102" s="161">
        <v>0</v>
      </c>
      <c r="I102" s="64">
        <f t="shared" si="15"/>
        <v>0</v>
      </c>
      <c r="J102" s="65" t="str">
        <f t="shared" si="19"/>
        <v/>
      </c>
      <c r="K102" s="63">
        <v>0</v>
      </c>
      <c r="L102" s="64">
        <v>4</v>
      </c>
      <c r="M102" s="64">
        <f t="shared" si="16"/>
        <v>4</v>
      </c>
      <c r="N102" s="65">
        <f t="shared" si="20"/>
        <v>5.8190513325722114E-8</v>
      </c>
      <c r="O102" s="64">
        <v>0</v>
      </c>
      <c r="P102" s="64">
        <v>0</v>
      </c>
      <c r="Q102" s="64">
        <f t="shared" si="17"/>
        <v>0</v>
      </c>
      <c r="R102" s="66" t="str">
        <f t="shared" si="21"/>
        <v/>
      </c>
    </row>
    <row r="103" spans="2:18" ht="16.5" x14ac:dyDescent="0.3">
      <c r="B103" s="62" t="s">
        <v>338</v>
      </c>
      <c r="C103" s="63">
        <v>0</v>
      </c>
      <c r="D103" s="64">
        <v>0</v>
      </c>
      <c r="E103" s="64">
        <f t="shared" si="14"/>
        <v>0</v>
      </c>
      <c r="F103" s="65">
        <f t="shared" si="18"/>
        <v>0</v>
      </c>
      <c r="G103" s="167">
        <v>0</v>
      </c>
      <c r="H103" s="161">
        <v>0</v>
      </c>
      <c r="I103" s="64">
        <f t="shared" si="15"/>
        <v>0</v>
      </c>
      <c r="J103" s="65" t="str">
        <f t="shared" si="19"/>
        <v/>
      </c>
      <c r="K103" s="63">
        <v>0</v>
      </c>
      <c r="L103" s="64">
        <v>0</v>
      </c>
      <c r="M103" s="64">
        <f t="shared" si="16"/>
        <v>0</v>
      </c>
      <c r="N103" s="65">
        <f t="shared" si="20"/>
        <v>0</v>
      </c>
      <c r="O103" s="64">
        <v>0</v>
      </c>
      <c r="P103" s="64">
        <v>6</v>
      </c>
      <c r="Q103" s="64">
        <f t="shared" si="17"/>
        <v>6</v>
      </c>
      <c r="R103" s="66">
        <f t="shared" si="21"/>
        <v>-1</v>
      </c>
    </row>
    <row r="104" spans="2:18" ht="16.5" x14ac:dyDescent="0.3">
      <c r="B104" s="62" t="s">
        <v>348</v>
      </c>
      <c r="C104" s="63">
        <v>0</v>
      </c>
      <c r="D104" s="64">
        <v>0</v>
      </c>
      <c r="E104" s="64">
        <f t="shared" ref="E104:E167" si="22">D104+C104</f>
        <v>0</v>
      </c>
      <c r="F104" s="65">
        <f t="shared" si="18"/>
        <v>0</v>
      </c>
      <c r="G104" s="167">
        <v>0</v>
      </c>
      <c r="H104" s="161">
        <v>0</v>
      </c>
      <c r="I104" s="64">
        <f t="shared" ref="I104:I167" si="23">H104+G104</f>
        <v>0</v>
      </c>
      <c r="J104" s="65" t="str">
        <f t="shared" si="19"/>
        <v/>
      </c>
      <c r="K104" s="63">
        <v>0</v>
      </c>
      <c r="L104" s="64">
        <v>0</v>
      </c>
      <c r="M104" s="64">
        <f t="shared" ref="M104:M167" si="24">L104+K104</f>
        <v>0</v>
      </c>
      <c r="N104" s="65">
        <f t="shared" si="20"/>
        <v>0</v>
      </c>
      <c r="O104" s="64">
        <v>0</v>
      </c>
      <c r="P104" s="64">
        <v>4</v>
      </c>
      <c r="Q104" s="64">
        <f t="shared" ref="Q104:Q167" si="25">P104+O104</f>
        <v>4</v>
      </c>
      <c r="R104" s="66">
        <f t="shared" si="21"/>
        <v>-1</v>
      </c>
    </row>
    <row r="105" spans="2:18" ht="16.5" x14ac:dyDescent="0.3">
      <c r="B105" s="62" t="s">
        <v>343</v>
      </c>
      <c r="C105" s="63">
        <v>0</v>
      </c>
      <c r="D105" s="64">
        <v>0</v>
      </c>
      <c r="E105" s="64">
        <f t="shared" si="22"/>
        <v>0</v>
      </c>
      <c r="F105" s="65">
        <f t="shared" si="18"/>
        <v>0</v>
      </c>
      <c r="G105" s="167">
        <v>0</v>
      </c>
      <c r="H105" s="161">
        <v>0</v>
      </c>
      <c r="I105" s="64">
        <f t="shared" si="23"/>
        <v>0</v>
      </c>
      <c r="J105" s="65" t="str">
        <f t="shared" si="19"/>
        <v/>
      </c>
      <c r="K105" s="63">
        <v>0</v>
      </c>
      <c r="L105" s="64">
        <v>0</v>
      </c>
      <c r="M105" s="64">
        <f t="shared" si="24"/>
        <v>0</v>
      </c>
      <c r="N105" s="65">
        <f t="shared" si="20"/>
        <v>0</v>
      </c>
      <c r="O105" s="64">
        <v>0</v>
      </c>
      <c r="P105" s="64">
        <v>4</v>
      </c>
      <c r="Q105" s="64">
        <f t="shared" si="25"/>
        <v>4</v>
      </c>
      <c r="R105" s="66">
        <f t="shared" si="21"/>
        <v>-1</v>
      </c>
    </row>
    <row r="106" spans="2:18" ht="16.5" x14ac:dyDescent="0.3">
      <c r="B106" s="62" t="s">
        <v>265</v>
      </c>
      <c r="C106" s="63">
        <v>0</v>
      </c>
      <c r="D106" s="64">
        <v>0</v>
      </c>
      <c r="E106" s="64">
        <f t="shared" si="22"/>
        <v>0</v>
      </c>
      <c r="F106" s="65">
        <f t="shared" si="18"/>
        <v>0</v>
      </c>
      <c r="G106" s="167">
        <v>0</v>
      </c>
      <c r="H106" s="161">
        <v>0</v>
      </c>
      <c r="I106" s="64">
        <f t="shared" si="23"/>
        <v>0</v>
      </c>
      <c r="J106" s="65" t="str">
        <f t="shared" si="19"/>
        <v/>
      </c>
      <c r="K106" s="63">
        <v>0</v>
      </c>
      <c r="L106" s="64">
        <v>0</v>
      </c>
      <c r="M106" s="64">
        <f t="shared" si="24"/>
        <v>0</v>
      </c>
      <c r="N106" s="65">
        <f t="shared" si="20"/>
        <v>0</v>
      </c>
      <c r="O106" s="64">
        <v>0</v>
      </c>
      <c r="P106" s="64">
        <v>2</v>
      </c>
      <c r="Q106" s="64">
        <f t="shared" si="25"/>
        <v>2</v>
      </c>
      <c r="R106" s="66">
        <f t="shared" si="21"/>
        <v>-1</v>
      </c>
    </row>
    <row r="107" spans="2:18" ht="16.5" x14ac:dyDescent="0.3">
      <c r="B107" s="62" t="s">
        <v>208</v>
      </c>
      <c r="C107" s="63">
        <v>0</v>
      </c>
      <c r="D107" s="64">
        <v>4</v>
      </c>
      <c r="E107" s="64">
        <f t="shared" si="22"/>
        <v>4</v>
      </c>
      <c r="F107" s="65">
        <f t="shared" si="18"/>
        <v>6.2434784916068134E-7</v>
      </c>
      <c r="G107" s="167">
        <v>0</v>
      </c>
      <c r="H107" s="161">
        <v>0</v>
      </c>
      <c r="I107" s="64">
        <f t="shared" si="23"/>
        <v>0</v>
      </c>
      <c r="J107" s="65" t="str">
        <f t="shared" si="19"/>
        <v/>
      </c>
      <c r="K107" s="63">
        <v>0</v>
      </c>
      <c r="L107" s="64">
        <v>80</v>
      </c>
      <c r="M107" s="64">
        <f t="shared" si="24"/>
        <v>80</v>
      </c>
      <c r="N107" s="65">
        <f t="shared" si="20"/>
        <v>1.1638102665144422E-6</v>
      </c>
      <c r="O107" s="64">
        <v>0</v>
      </c>
      <c r="P107" s="64">
        <v>136</v>
      </c>
      <c r="Q107" s="64">
        <f t="shared" si="25"/>
        <v>136</v>
      </c>
      <c r="R107" s="66">
        <f t="shared" si="21"/>
        <v>-0.41176470588235292</v>
      </c>
    </row>
    <row r="108" spans="2:18" ht="16.5" x14ac:dyDescent="0.3">
      <c r="B108" s="62" t="s">
        <v>385</v>
      </c>
      <c r="C108" s="63">
        <v>0</v>
      </c>
      <c r="D108" s="64">
        <v>6481</v>
      </c>
      <c r="E108" s="64">
        <f t="shared" si="22"/>
        <v>6481</v>
      </c>
      <c r="F108" s="65">
        <f t="shared" si="18"/>
        <v>1.0115996026025941E-3</v>
      </c>
      <c r="G108" s="167">
        <v>0</v>
      </c>
      <c r="H108" s="161">
        <v>6520</v>
      </c>
      <c r="I108" s="64">
        <f t="shared" si="23"/>
        <v>6520</v>
      </c>
      <c r="J108" s="65">
        <f t="shared" si="19"/>
        <v>-5.9815950920245609E-3</v>
      </c>
      <c r="K108" s="63">
        <v>0</v>
      </c>
      <c r="L108" s="64">
        <v>70848</v>
      </c>
      <c r="M108" s="64">
        <f t="shared" si="24"/>
        <v>70848</v>
      </c>
      <c r="N108" s="65">
        <f t="shared" si="20"/>
        <v>1.03067037202519E-3</v>
      </c>
      <c r="O108" s="64">
        <v>0</v>
      </c>
      <c r="P108" s="64">
        <v>63063</v>
      </c>
      <c r="Q108" s="64">
        <f t="shared" si="25"/>
        <v>63063</v>
      </c>
      <c r="R108" s="66">
        <f t="shared" si="21"/>
        <v>0.12344798059083772</v>
      </c>
    </row>
    <row r="109" spans="2:18" ht="16.5" x14ac:dyDescent="0.3">
      <c r="B109" s="62" t="s">
        <v>302</v>
      </c>
      <c r="C109" s="63">
        <v>0</v>
      </c>
      <c r="D109" s="64">
        <v>0</v>
      </c>
      <c r="E109" s="64">
        <f t="shared" si="22"/>
        <v>0</v>
      </c>
      <c r="F109" s="65">
        <f t="shared" si="18"/>
        <v>0</v>
      </c>
      <c r="G109" s="167">
        <v>0</v>
      </c>
      <c r="H109" s="161">
        <v>0</v>
      </c>
      <c r="I109" s="64">
        <f t="shared" si="23"/>
        <v>0</v>
      </c>
      <c r="J109" s="65" t="str">
        <f t="shared" si="19"/>
        <v/>
      </c>
      <c r="K109" s="63">
        <v>0</v>
      </c>
      <c r="L109" s="64">
        <v>4</v>
      </c>
      <c r="M109" s="64">
        <f t="shared" si="24"/>
        <v>4</v>
      </c>
      <c r="N109" s="65">
        <f t="shared" si="20"/>
        <v>5.8190513325722114E-8</v>
      </c>
      <c r="O109" s="64">
        <v>0</v>
      </c>
      <c r="P109" s="64">
        <v>0</v>
      </c>
      <c r="Q109" s="64">
        <f t="shared" si="25"/>
        <v>0</v>
      </c>
      <c r="R109" s="66" t="str">
        <f t="shared" si="21"/>
        <v/>
      </c>
    </row>
    <row r="110" spans="2:18" ht="16.5" x14ac:dyDescent="0.3">
      <c r="B110" s="62" t="s">
        <v>210</v>
      </c>
      <c r="C110" s="63">
        <v>0</v>
      </c>
      <c r="D110" s="64">
        <v>0</v>
      </c>
      <c r="E110" s="64">
        <f t="shared" si="22"/>
        <v>0</v>
      </c>
      <c r="F110" s="65">
        <f t="shared" si="18"/>
        <v>0</v>
      </c>
      <c r="G110" s="167">
        <v>0</v>
      </c>
      <c r="H110" s="161">
        <v>0</v>
      </c>
      <c r="I110" s="64">
        <f t="shared" si="23"/>
        <v>0</v>
      </c>
      <c r="J110" s="65" t="str">
        <f t="shared" si="19"/>
        <v/>
      </c>
      <c r="K110" s="63">
        <v>0</v>
      </c>
      <c r="L110" s="64">
        <v>37</v>
      </c>
      <c r="M110" s="64">
        <f t="shared" si="24"/>
        <v>37</v>
      </c>
      <c r="N110" s="65">
        <f t="shared" si="20"/>
        <v>5.3826224826292957E-7</v>
      </c>
      <c r="O110" s="64">
        <v>0</v>
      </c>
      <c r="P110" s="64">
        <v>20</v>
      </c>
      <c r="Q110" s="64">
        <f t="shared" si="25"/>
        <v>20</v>
      </c>
      <c r="R110" s="66">
        <f t="shared" si="21"/>
        <v>0.85000000000000009</v>
      </c>
    </row>
    <row r="111" spans="2:18" ht="16.5" x14ac:dyDescent="0.3">
      <c r="B111" s="62" t="s">
        <v>144</v>
      </c>
      <c r="C111" s="63">
        <v>0</v>
      </c>
      <c r="D111" s="64">
        <v>8</v>
      </c>
      <c r="E111" s="64">
        <f t="shared" si="22"/>
        <v>8</v>
      </c>
      <c r="F111" s="65">
        <f t="shared" si="18"/>
        <v>1.2486956983213627E-6</v>
      </c>
      <c r="G111" s="167">
        <v>0</v>
      </c>
      <c r="H111" s="161">
        <v>29</v>
      </c>
      <c r="I111" s="64">
        <f t="shared" si="23"/>
        <v>29</v>
      </c>
      <c r="J111" s="65">
        <f t="shared" si="19"/>
        <v>-0.72413793103448276</v>
      </c>
      <c r="K111" s="63">
        <v>0</v>
      </c>
      <c r="L111" s="64">
        <v>248</v>
      </c>
      <c r="M111" s="64">
        <f t="shared" si="24"/>
        <v>248</v>
      </c>
      <c r="N111" s="65">
        <f t="shared" si="20"/>
        <v>3.6078118261947709E-6</v>
      </c>
      <c r="O111" s="64">
        <v>388</v>
      </c>
      <c r="P111" s="64">
        <v>255</v>
      </c>
      <c r="Q111" s="64">
        <f t="shared" si="25"/>
        <v>643</v>
      </c>
      <c r="R111" s="66">
        <f t="shared" si="21"/>
        <v>-0.61430793157076202</v>
      </c>
    </row>
    <row r="112" spans="2:18" ht="16.5" x14ac:dyDescent="0.3">
      <c r="B112" s="62" t="s">
        <v>123</v>
      </c>
      <c r="C112" s="63">
        <v>0</v>
      </c>
      <c r="D112" s="64">
        <v>55</v>
      </c>
      <c r="E112" s="64">
        <f t="shared" si="22"/>
        <v>55</v>
      </c>
      <c r="F112" s="65">
        <f t="shared" si="18"/>
        <v>8.5847829259593692E-6</v>
      </c>
      <c r="G112" s="167">
        <v>0</v>
      </c>
      <c r="H112" s="161">
        <v>92</v>
      </c>
      <c r="I112" s="64">
        <f t="shared" si="23"/>
        <v>92</v>
      </c>
      <c r="J112" s="65">
        <f t="shared" si="19"/>
        <v>-0.40217391304347827</v>
      </c>
      <c r="K112" s="63">
        <v>0</v>
      </c>
      <c r="L112" s="64">
        <v>648</v>
      </c>
      <c r="M112" s="64">
        <f t="shared" si="24"/>
        <v>648</v>
      </c>
      <c r="N112" s="65">
        <f t="shared" si="20"/>
        <v>9.4268631587669814E-6</v>
      </c>
      <c r="O112" s="64">
        <v>0</v>
      </c>
      <c r="P112" s="64">
        <v>947</v>
      </c>
      <c r="Q112" s="64">
        <f t="shared" si="25"/>
        <v>947</v>
      </c>
      <c r="R112" s="66">
        <f t="shared" si="21"/>
        <v>-0.31573389651531147</v>
      </c>
    </row>
    <row r="113" spans="2:18" ht="16.5" x14ac:dyDescent="0.3">
      <c r="B113" s="62" t="s">
        <v>255</v>
      </c>
      <c r="C113" s="63">
        <v>0</v>
      </c>
      <c r="D113" s="64">
        <v>1</v>
      </c>
      <c r="E113" s="64">
        <f t="shared" si="22"/>
        <v>1</v>
      </c>
      <c r="F113" s="65">
        <f t="shared" si="18"/>
        <v>1.5608696229017033E-7</v>
      </c>
      <c r="G113" s="167">
        <v>0</v>
      </c>
      <c r="H113" s="161">
        <v>149</v>
      </c>
      <c r="I113" s="64">
        <f t="shared" si="23"/>
        <v>149</v>
      </c>
      <c r="J113" s="65">
        <f t="shared" si="19"/>
        <v>-0.99328859060402686</v>
      </c>
      <c r="K113" s="63">
        <v>0</v>
      </c>
      <c r="L113" s="64">
        <v>12</v>
      </c>
      <c r="M113" s="64">
        <f t="shared" si="24"/>
        <v>12</v>
      </c>
      <c r="N113" s="65">
        <f t="shared" si="20"/>
        <v>1.7457153997716633E-7</v>
      </c>
      <c r="O113" s="64">
        <v>0</v>
      </c>
      <c r="P113" s="64">
        <v>216</v>
      </c>
      <c r="Q113" s="64">
        <f t="shared" si="25"/>
        <v>216</v>
      </c>
      <c r="R113" s="66">
        <f t="shared" si="21"/>
        <v>-0.94444444444444442</v>
      </c>
    </row>
    <row r="114" spans="2:18" ht="16.5" x14ac:dyDescent="0.3">
      <c r="B114" s="62" t="s">
        <v>313</v>
      </c>
      <c r="C114" s="63">
        <v>0</v>
      </c>
      <c r="D114" s="64">
        <v>0</v>
      </c>
      <c r="E114" s="64">
        <f t="shared" si="22"/>
        <v>0</v>
      </c>
      <c r="F114" s="65">
        <f t="shared" si="18"/>
        <v>0</v>
      </c>
      <c r="G114" s="167">
        <v>0</v>
      </c>
      <c r="H114" s="161">
        <v>0</v>
      </c>
      <c r="I114" s="64">
        <f t="shared" si="23"/>
        <v>0</v>
      </c>
      <c r="J114" s="65" t="str">
        <f t="shared" si="19"/>
        <v/>
      </c>
      <c r="K114" s="63">
        <v>0</v>
      </c>
      <c r="L114" s="64">
        <v>36</v>
      </c>
      <c r="M114" s="64">
        <f t="shared" si="24"/>
        <v>36</v>
      </c>
      <c r="N114" s="65">
        <f t="shared" si="20"/>
        <v>5.2371461993149902E-7</v>
      </c>
      <c r="O114" s="64">
        <v>0</v>
      </c>
      <c r="P114" s="64">
        <v>91</v>
      </c>
      <c r="Q114" s="64">
        <f t="shared" si="25"/>
        <v>91</v>
      </c>
      <c r="R114" s="66">
        <f t="shared" si="21"/>
        <v>-0.60439560439560447</v>
      </c>
    </row>
    <row r="115" spans="2:18" ht="16.5" x14ac:dyDescent="0.3">
      <c r="B115" s="62" t="s">
        <v>148</v>
      </c>
      <c r="C115" s="63">
        <v>0</v>
      </c>
      <c r="D115" s="64">
        <v>15</v>
      </c>
      <c r="E115" s="64">
        <f t="shared" si="22"/>
        <v>15</v>
      </c>
      <c r="F115" s="65">
        <f t="shared" si="18"/>
        <v>2.3413044343525551E-6</v>
      </c>
      <c r="G115" s="167">
        <v>0</v>
      </c>
      <c r="H115" s="161">
        <v>32</v>
      </c>
      <c r="I115" s="64">
        <f t="shared" si="23"/>
        <v>32</v>
      </c>
      <c r="J115" s="65">
        <f t="shared" si="19"/>
        <v>-0.53125</v>
      </c>
      <c r="K115" s="63">
        <v>0</v>
      </c>
      <c r="L115" s="64">
        <v>190</v>
      </c>
      <c r="M115" s="64">
        <f t="shared" si="24"/>
        <v>190</v>
      </c>
      <c r="N115" s="65">
        <f t="shared" si="20"/>
        <v>2.7640493829718004E-6</v>
      </c>
      <c r="O115" s="64">
        <v>0</v>
      </c>
      <c r="P115" s="64">
        <v>451</v>
      </c>
      <c r="Q115" s="64">
        <f t="shared" si="25"/>
        <v>451</v>
      </c>
      <c r="R115" s="66">
        <f t="shared" si="21"/>
        <v>-0.57871396895787142</v>
      </c>
    </row>
    <row r="116" spans="2:18" ht="16.5" x14ac:dyDescent="0.3">
      <c r="B116" s="62" t="s">
        <v>285</v>
      </c>
      <c r="C116" s="63">
        <v>0</v>
      </c>
      <c r="D116" s="64">
        <v>0</v>
      </c>
      <c r="E116" s="64">
        <f t="shared" si="22"/>
        <v>0</v>
      </c>
      <c r="F116" s="65">
        <f t="shared" si="18"/>
        <v>0</v>
      </c>
      <c r="G116" s="167">
        <v>0</v>
      </c>
      <c r="H116" s="161">
        <v>0</v>
      </c>
      <c r="I116" s="64">
        <f t="shared" si="23"/>
        <v>0</v>
      </c>
      <c r="J116" s="65" t="str">
        <f t="shared" si="19"/>
        <v/>
      </c>
      <c r="K116" s="63">
        <v>0</v>
      </c>
      <c r="L116" s="64">
        <v>10</v>
      </c>
      <c r="M116" s="64">
        <f t="shared" si="24"/>
        <v>10</v>
      </c>
      <c r="N116" s="65">
        <f t="shared" si="20"/>
        <v>1.4547628331430528E-7</v>
      </c>
      <c r="O116" s="64">
        <v>0</v>
      </c>
      <c r="P116" s="64">
        <v>0</v>
      </c>
      <c r="Q116" s="64">
        <f t="shared" si="25"/>
        <v>0</v>
      </c>
      <c r="R116" s="66" t="str">
        <f t="shared" si="21"/>
        <v/>
      </c>
    </row>
    <row r="117" spans="2:18" ht="16.5" x14ac:dyDescent="0.3">
      <c r="B117" s="62" t="s">
        <v>379</v>
      </c>
      <c r="C117" s="63">
        <v>0</v>
      </c>
      <c r="D117" s="64">
        <v>0</v>
      </c>
      <c r="E117" s="64">
        <f t="shared" si="22"/>
        <v>0</v>
      </c>
      <c r="F117" s="65">
        <f t="shared" si="18"/>
        <v>0</v>
      </c>
      <c r="G117" s="167">
        <v>0</v>
      </c>
      <c r="H117" s="161">
        <v>0</v>
      </c>
      <c r="I117" s="64">
        <f t="shared" si="23"/>
        <v>0</v>
      </c>
      <c r="J117" s="65" t="str">
        <f t="shared" si="19"/>
        <v/>
      </c>
      <c r="K117" s="63">
        <v>0</v>
      </c>
      <c r="L117" s="64">
        <v>0</v>
      </c>
      <c r="M117" s="64">
        <f t="shared" si="24"/>
        <v>0</v>
      </c>
      <c r="N117" s="65">
        <f t="shared" si="20"/>
        <v>0</v>
      </c>
      <c r="O117" s="64">
        <v>0</v>
      </c>
      <c r="P117" s="64">
        <v>6</v>
      </c>
      <c r="Q117" s="64">
        <f t="shared" si="25"/>
        <v>6</v>
      </c>
      <c r="R117" s="66">
        <f t="shared" si="21"/>
        <v>-1</v>
      </c>
    </row>
    <row r="118" spans="2:18" ht="16.5" x14ac:dyDescent="0.3">
      <c r="B118" s="62" t="s">
        <v>266</v>
      </c>
      <c r="C118" s="63">
        <v>0</v>
      </c>
      <c r="D118" s="64">
        <v>0</v>
      </c>
      <c r="E118" s="64">
        <f t="shared" si="22"/>
        <v>0</v>
      </c>
      <c r="F118" s="65">
        <f t="shared" si="18"/>
        <v>0</v>
      </c>
      <c r="G118" s="167">
        <v>0</v>
      </c>
      <c r="H118" s="161">
        <v>0</v>
      </c>
      <c r="I118" s="64">
        <f t="shared" si="23"/>
        <v>0</v>
      </c>
      <c r="J118" s="65" t="str">
        <f t="shared" si="19"/>
        <v/>
      </c>
      <c r="K118" s="63">
        <v>0</v>
      </c>
      <c r="L118" s="64">
        <v>0</v>
      </c>
      <c r="M118" s="64">
        <f t="shared" si="24"/>
        <v>0</v>
      </c>
      <c r="N118" s="65">
        <f t="shared" si="20"/>
        <v>0</v>
      </c>
      <c r="O118" s="64">
        <v>0</v>
      </c>
      <c r="P118" s="64">
        <v>1</v>
      </c>
      <c r="Q118" s="64">
        <f t="shared" si="25"/>
        <v>1</v>
      </c>
      <c r="R118" s="66">
        <f t="shared" si="21"/>
        <v>-1</v>
      </c>
    </row>
    <row r="119" spans="2:18" ht="16.5" x14ac:dyDescent="0.3">
      <c r="B119" s="62" t="s">
        <v>251</v>
      </c>
      <c r="C119" s="63">
        <v>0</v>
      </c>
      <c r="D119" s="64">
        <v>4</v>
      </c>
      <c r="E119" s="64">
        <f t="shared" si="22"/>
        <v>4</v>
      </c>
      <c r="F119" s="65">
        <f t="shared" si="18"/>
        <v>6.2434784916068134E-7</v>
      </c>
      <c r="G119" s="167">
        <v>0</v>
      </c>
      <c r="H119" s="161">
        <v>0</v>
      </c>
      <c r="I119" s="64">
        <f t="shared" si="23"/>
        <v>0</v>
      </c>
      <c r="J119" s="65" t="str">
        <f t="shared" si="19"/>
        <v/>
      </c>
      <c r="K119" s="63">
        <v>0</v>
      </c>
      <c r="L119" s="64">
        <v>31</v>
      </c>
      <c r="M119" s="64">
        <f t="shared" si="24"/>
        <v>31</v>
      </c>
      <c r="N119" s="65">
        <f t="shared" si="20"/>
        <v>4.5097647827434636E-7</v>
      </c>
      <c r="O119" s="64">
        <v>0</v>
      </c>
      <c r="P119" s="64">
        <v>45</v>
      </c>
      <c r="Q119" s="64">
        <f t="shared" si="25"/>
        <v>45</v>
      </c>
      <c r="R119" s="66">
        <f t="shared" si="21"/>
        <v>-0.31111111111111112</v>
      </c>
    </row>
    <row r="120" spans="2:18" ht="16.5" x14ac:dyDescent="0.3">
      <c r="B120" s="62" t="s">
        <v>150</v>
      </c>
      <c r="C120" s="63">
        <v>0</v>
      </c>
      <c r="D120" s="64">
        <v>123</v>
      </c>
      <c r="E120" s="64">
        <f t="shared" si="22"/>
        <v>123</v>
      </c>
      <c r="F120" s="65">
        <f t="shared" si="18"/>
        <v>1.9198696361690951E-5</v>
      </c>
      <c r="G120" s="167">
        <v>0</v>
      </c>
      <c r="H120" s="161">
        <v>181</v>
      </c>
      <c r="I120" s="64">
        <f t="shared" si="23"/>
        <v>181</v>
      </c>
      <c r="J120" s="65">
        <f t="shared" si="19"/>
        <v>-0.3204419889502762</v>
      </c>
      <c r="K120" s="63">
        <v>0</v>
      </c>
      <c r="L120" s="64">
        <v>1489</v>
      </c>
      <c r="M120" s="64">
        <f t="shared" si="24"/>
        <v>1489</v>
      </c>
      <c r="N120" s="65">
        <f t="shared" si="20"/>
        <v>2.1661418585500058E-5</v>
      </c>
      <c r="O120" s="64">
        <v>0</v>
      </c>
      <c r="P120" s="64">
        <v>1511</v>
      </c>
      <c r="Q120" s="64">
        <f t="shared" si="25"/>
        <v>1511</v>
      </c>
      <c r="R120" s="66">
        <f t="shared" si="21"/>
        <v>-1.4559894109861027E-2</v>
      </c>
    </row>
    <row r="121" spans="2:18" ht="16.5" x14ac:dyDescent="0.3">
      <c r="B121" s="62" t="s">
        <v>217</v>
      </c>
      <c r="C121" s="63">
        <v>0</v>
      </c>
      <c r="D121" s="64">
        <v>1191</v>
      </c>
      <c r="E121" s="64">
        <f t="shared" si="22"/>
        <v>1191</v>
      </c>
      <c r="F121" s="65">
        <f t="shared" si="18"/>
        <v>1.8589957208759288E-4</v>
      </c>
      <c r="G121" s="167">
        <v>807</v>
      </c>
      <c r="H121" s="161">
        <v>295</v>
      </c>
      <c r="I121" s="64">
        <f t="shared" si="23"/>
        <v>1102</v>
      </c>
      <c r="J121" s="65">
        <f t="shared" si="19"/>
        <v>8.076225045372043E-2</v>
      </c>
      <c r="K121" s="63">
        <v>2035</v>
      </c>
      <c r="L121" s="64">
        <v>7965</v>
      </c>
      <c r="M121" s="64">
        <f t="shared" si="24"/>
        <v>10000</v>
      </c>
      <c r="N121" s="65">
        <f t="shared" si="20"/>
        <v>1.4547628331430527E-4</v>
      </c>
      <c r="O121" s="64">
        <v>9126</v>
      </c>
      <c r="P121" s="64">
        <v>1442</v>
      </c>
      <c r="Q121" s="64">
        <f t="shared" si="25"/>
        <v>10568</v>
      </c>
      <c r="R121" s="66">
        <f t="shared" si="21"/>
        <v>-5.374716124148371E-2</v>
      </c>
    </row>
    <row r="122" spans="2:18" ht="16.5" x14ac:dyDescent="0.3">
      <c r="B122" s="62" t="s">
        <v>294</v>
      </c>
      <c r="C122" s="63">
        <v>0</v>
      </c>
      <c r="D122" s="64">
        <v>0</v>
      </c>
      <c r="E122" s="64">
        <f t="shared" si="22"/>
        <v>0</v>
      </c>
      <c r="F122" s="65">
        <f t="shared" si="18"/>
        <v>0</v>
      </c>
      <c r="G122" s="167">
        <v>0</v>
      </c>
      <c r="H122" s="161">
        <v>0</v>
      </c>
      <c r="I122" s="64">
        <f t="shared" si="23"/>
        <v>0</v>
      </c>
      <c r="J122" s="65" t="str">
        <f t="shared" si="19"/>
        <v/>
      </c>
      <c r="K122" s="63">
        <v>0</v>
      </c>
      <c r="L122" s="64">
        <v>167</v>
      </c>
      <c r="M122" s="64">
        <f t="shared" si="24"/>
        <v>167</v>
      </c>
      <c r="N122" s="65">
        <f t="shared" si="20"/>
        <v>2.429453931348898E-6</v>
      </c>
      <c r="O122" s="64">
        <v>0</v>
      </c>
      <c r="P122" s="64">
        <v>111</v>
      </c>
      <c r="Q122" s="64">
        <f t="shared" si="25"/>
        <v>111</v>
      </c>
      <c r="R122" s="66">
        <f t="shared" si="21"/>
        <v>0.50450450450450446</v>
      </c>
    </row>
    <row r="123" spans="2:18" ht="16.5" x14ac:dyDescent="0.3">
      <c r="B123" s="62" t="s">
        <v>126</v>
      </c>
      <c r="C123" s="63">
        <v>0</v>
      </c>
      <c r="D123" s="64">
        <v>8</v>
      </c>
      <c r="E123" s="64">
        <f t="shared" si="22"/>
        <v>8</v>
      </c>
      <c r="F123" s="65">
        <f t="shared" si="18"/>
        <v>1.2486956983213627E-6</v>
      </c>
      <c r="G123" s="167">
        <v>0</v>
      </c>
      <c r="H123" s="161">
        <v>0</v>
      </c>
      <c r="I123" s="64">
        <f t="shared" si="23"/>
        <v>0</v>
      </c>
      <c r="J123" s="65" t="str">
        <f t="shared" si="19"/>
        <v/>
      </c>
      <c r="K123" s="63">
        <v>0</v>
      </c>
      <c r="L123" s="64">
        <v>154</v>
      </c>
      <c r="M123" s="64">
        <f t="shared" si="24"/>
        <v>154</v>
      </c>
      <c r="N123" s="65">
        <f t="shared" si="20"/>
        <v>2.2403347630403014E-6</v>
      </c>
      <c r="O123" s="64">
        <v>0</v>
      </c>
      <c r="P123" s="64">
        <v>127</v>
      </c>
      <c r="Q123" s="64">
        <f t="shared" si="25"/>
        <v>127</v>
      </c>
      <c r="R123" s="66">
        <f t="shared" si="21"/>
        <v>0.21259842519685046</v>
      </c>
    </row>
    <row r="124" spans="2:18" ht="16.5" x14ac:dyDescent="0.3">
      <c r="B124" s="62" t="s">
        <v>301</v>
      </c>
      <c r="C124" s="63">
        <v>0</v>
      </c>
      <c r="D124" s="64">
        <v>0</v>
      </c>
      <c r="E124" s="64">
        <f t="shared" si="22"/>
        <v>0</v>
      </c>
      <c r="F124" s="65">
        <f t="shared" si="18"/>
        <v>0</v>
      </c>
      <c r="G124" s="167">
        <v>0</v>
      </c>
      <c r="H124" s="161">
        <v>8</v>
      </c>
      <c r="I124" s="64">
        <f t="shared" si="23"/>
        <v>8</v>
      </c>
      <c r="J124" s="65">
        <f t="shared" si="19"/>
        <v>-1</v>
      </c>
      <c r="K124" s="63">
        <v>0</v>
      </c>
      <c r="L124" s="64">
        <v>4</v>
      </c>
      <c r="M124" s="64">
        <f t="shared" si="24"/>
        <v>4</v>
      </c>
      <c r="N124" s="65">
        <f t="shared" si="20"/>
        <v>5.8190513325722114E-8</v>
      </c>
      <c r="O124" s="64">
        <v>0</v>
      </c>
      <c r="P124" s="64">
        <v>10</v>
      </c>
      <c r="Q124" s="64">
        <f t="shared" si="25"/>
        <v>10</v>
      </c>
      <c r="R124" s="66">
        <f t="shared" si="21"/>
        <v>-0.6</v>
      </c>
    </row>
    <row r="125" spans="2:18" ht="16.5" x14ac:dyDescent="0.3">
      <c r="B125" s="62" t="s">
        <v>310</v>
      </c>
      <c r="C125" s="63">
        <v>0</v>
      </c>
      <c r="D125" s="64">
        <v>0</v>
      </c>
      <c r="E125" s="64">
        <f t="shared" si="22"/>
        <v>0</v>
      </c>
      <c r="F125" s="65">
        <f t="shared" si="18"/>
        <v>0</v>
      </c>
      <c r="G125" s="167">
        <v>0</v>
      </c>
      <c r="H125" s="161">
        <v>0</v>
      </c>
      <c r="I125" s="64">
        <f t="shared" si="23"/>
        <v>0</v>
      </c>
      <c r="J125" s="65" t="str">
        <f t="shared" si="19"/>
        <v/>
      </c>
      <c r="K125" s="63">
        <v>0</v>
      </c>
      <c r="L125" s="64">
        <v>1</v>
      </c>
      <c r="M125" s="64">
        <f t="shared" si="24"/>
        <v>1</v>
      </c>
      <c r="N125" s="65">
        <f t="shared" si="20"/>
        <v>1.4547628331430529E-8</v>
      </c>
      <c r="O125" s="64">
        <v>0</v>
      </c>
      <c r="P125" s="64">
        <v>0</v>
      </c>
      <c r="Q125" s="64">
        <f t="shared" si="25"/>
        <v>0</v>
      </c>
      <c r="R125" s="66" t="str">
        <f t="shared" si="21"/>
        <v/>
      </c>
    </row>
    <row r="126" spans="2:18" ht="16.5" x14ac:dyDescent="0.3">
      <c r="B126" s="62" t="s">
        <v>377</v>
      </c>
      <c r="C126" s="63">
        <v>0</v>
      </c>
      <c r="D126" s="64">
        <v>0</v>
      </c>
      <c r="E126" s="64">
        <f t="shared" si="22"/>
        <v>0</v>
      </c>
      <c r="F126" s="65">
        <f t="shared" si="18"/>
        <v>0</v>
      </c>
      <c r="G126" s="167">
        <v>0</v>
      </c>
      <c r="H126" s="161">
        <v>0</v>
      </c>
      <c r="I126" s="64">
        <f t="shared" si="23"/>
        <v>0</v>
      </c>
      <c r="J126" s="65" t="str">
        <f t="shared" si="19"/>
        <v/>
      </c>
      <c r="K126" s="63">
        <v>0</v>
      </c>
      <c r="L126" s="64">
        <v>3</v>
      </c>
      <c r="M126" s="64">
        <f t="shared" si="24"/>
        <v>3</v>
      </c>
      <c r="N126" s="65">
        <f t="shared" si="20"/>
        <v>4.3642884994291582E-8</v>
      </c>
      <c r="O126" s="64">
        <v>0</v>
      </c>
      <c r="P126" s="64">
        <v>0</v>
      </c>
      <c r="Q126" s="64">
        <f t="shared" si="25"/>
        <v>0</v>
      </c>
      <c r="R126" s="66" t="str">
        <f t="shared" si="21"/>
        <v/>
      </c>
    </row>
    <row r="127" spans="2:18" ht="16.5" x14ac:dyDescent="0.3">
      <c r="B127" s="62" t="s">
        <v>332</v>
      </c>
      <c r="C127" s="63">
        <v>0</v>
      </c>
      <c r="D127" s="64">
        <v>0</v>
      </c>
      <c r="E127" s="64">
        <f t="shared" si="22"/>
        <v>0</v>
      </c>
      <c r="F127" s="65">
        <f t="shared" si="18"/>
        <v>0</v>
      </c>
      <c r="G127" s="167">
        <v>0</v>
      </c>
      <c r="H127" s="161">
        <v>0</v>
      </c>
      <c r="I127" s="64">
        <f t="shared" si="23"/>
        <v>0</v>
      </c>
      <c r="J127" s="65" t="str">
        <f t="shared" si="19"/>
        <v/>
      </c>
      <c r="K127" s="63">
        <v>0</v>
      </c>
      <c r="L127" s="64">
        <v>16</v>
      </c>
      <c r="M127" s="64">
        <f t="shared" si="24"/>
        <v>16</v>
      </c>
      <c r="N127" s="65">
        <f t="shared" si="20"/>
        <v>2.3276205330288846E-7</v>
      </c>
      <c r="O127" s="64">
        <v>0</v>
      </c>
      <c r="P127" s="64">
        <v>8</v>
      </c>
      <c r="Q127" s="64">
        <f t="shared" si="25"/>
        <v>8</v>
      </c>
      <c r="R127" s="66">
        <f t="shared" si="21"/>
        <v>1</v>
      </c>
    </row>
    <row r="128" spans="2:18" ht="16.5" x14ac:dyDescent="0.3">
      <c r="B128" s="62" t="s">
        <v>233</v>
      </c>
      <c r="C128" s="63">
        <v>0</v>
      </c>
      <c r="D128" s="64">
        <v>3</v>
      </c>
      <c r="E128" s="64">
        <f t="shared" si="22"/>
        <v>3</v>
      </c>
      <c r="F128" s="65">
        <f t="shared" si="18"/>
        <v>4.6826088687051103E-7</v>
      </c>
      <c r="G128" s="167">
        <v>0</v>
      </c>
      <c r="H128" s="161">
        <v>0</v>
      </c>
      <c r="I128" s="64">
        <f t="shared" si="23"/>
        <v>0</v>
      </c>
      <c r="J128" s="65" t="str">
        <f t="shared" si="19"/>
        <v/>
      </c>
      <c r="K128" s="63">
        <v>0</v>
      </c>
      <c r="L128" s="64">
        <v>63</v>
      </c>
      <c r="M128" s="64">
        <f t="shared" si="24"/>
        <v>63</v>
      </c>
      <c r="N128" s="65">
        <f t="shared" si="20"/>
        <v>9.1650058488012328E-7</v>
      </c>
      <c r="O128" s="64">
        <v>0</v>
      </c>
      <c r="P128" s="64">
        <v>70</v>
      </c>
      <c r="Q128" s="64">
        <f t="shared" si="25"/>
        <v>70</v>
      </c>
      <c r="R128" s="66">
        <f t="shared" si="21"/>
        <v>-9.9999999999999978E-2</v>
      </c>
    </row>
    <row r="129" spans="2:18" ht="16.5" x14ac:dyDescent="0.3">
      <c r="B129" s="62" t="s">
        <v>153</v>
      </c>
      <c r="C129" s="63">
        <v>0</v>
      </c>
      <c r="D129" s="64">
        <v>298</v>
      </c>
      <c r="E129" s="64">
        <f t="shared" si="22"/>
        <v>298</v>
      </c>
      <c r="F129" s="65">
        <f t="shared" si="18"/>
        <v>4.6513914762470762E-5</v>
      </c>
      <c r="G129" s="167">
        <v>0</v>
      </c>
      <c r="H129" s="161">
        <v>313</v>
      </c>
      <c r="I129" s="64">
        <f t="shared" si="23"/>
        <v>313</v>
      </c>
      <c r="J129" s="65">
        <f t="shared" si="19"/>
        <v>-4.7923322683706027E-2</v>
      </c>
      <c r="K129" s="63">
        <v>0</v>
      </c>
      <c r="L129" s="64">
        <v>3152</v>
      </c>
      <c r="M129" s="64">
        <f t="shared" si="24"/>
        <v>3152</v>
      </c>
      <c r="N129" s="65">
        <f t="shared" si="20"/>
        <v>4.5854124500669023E-5</v>
      </c>
      <c r="O129" s="64">
        <v>0</v>
      </c>
      <c r="P129" s="64">
        <v>2945</v>
      </c>
      <c r="Q129" s="64">
        <f t="shared" si="25"/>
        <v>2945</v>
      </c>
      <c r="R129" s="66">
        <f t="shared" si="21"/>
        <v>7.0288624787775866E-2</v>
      </c>
    </row>
    <row r="130" spans="2:18" ht="16.5" x14ac:dyDescent="0.3">
      <c r="B130" s="62" t="s">
        <v>122</v>
      </c>
      <c r="C130" s="63">
        <v>0</v>
      </c>
      <c r="D130" s="64">
        <v>6</v>
      </c>
      <c r="E130" s="64">
        <f t="shared" si="22"/>
        <v>6</v>
      </c>
      <c r="F130" s="65">
        <f t="shared" si="18"/>
        <v>9.3652177374102206E-7</v>
      </c>
      <c r="G130" s="167">
        <v>0</v>
      </c>
      <c r="H130" s="161">
        <v>5</v>
      </c>
      <c r="I130" s="64">
        <f t="shared" si="23"/>
        <v>5</v>
      </c>
      <c r="J130" s="65">
        <f t="shared" si="19"/>
        <v>0.19999999999999996</v>
      </c>
      <c r="K130" s="63">
        <v>0</v>
      </c>
      <c r="L130" s="64">
        <v>89</v>
      </c>
      <c r="M130" s="64">
        <f t="shared" si="24"/>
        <v>89</v>
      </c>
      <c r="N130" s="65">
        <f t="shared" si="20"/>
        <v>1.2947389214973169E-6</v>
      </c>
      <c r="O130" s="64">
        <v>0</v>
      </c>
      <c r="P130" s="64">
        <v>64</v>
      </c>
      <c r="Q130" s="64">
        <f t="shared" si="25"/>
        <v>64</v>
      </c>
      <c r="R130" s="66">
        <f t="shared" si="21"/>
        <v>0.390625</v>
      </c>
    </row>
    <row r="131" spans="2:18" ht="16.5" x14ac:dyDescent="0.3">
      <c r="B131" s="62" t="s">
        <v>345</v>
      </c>
      <c r="C131" s="63">
        <v>0</v>
      </c>
      <c r="D131" s="64">
        <v>0</v>
      </c>
      <c r="E131" s="64">
        <f t="shared" si="22"/>
        <v>0</v>
      </c>
      <c r="F131" s="65">
        <f t="shared" si="18"/>
        <v>0</v>
      </c>
      <c r="G131" s="167">
        <v>0</v>
      </c>
      <c r="H131" s="161">
        <v>0</v>
      </c>
      <c r="I131" s="64">
        <f t="shared" si="23"/>
        <v>0</v>
      </c>
      <c r="J131" s="65" t="str">
        <f t="shared" si="19"/>
        <v/>
      </c>
      <c r="K131" s="63">
        <v>0</v>
      </c>
      <c r="L131" s="64">
        <v>0</v>
      </c>
      <c r="M131" s="64">
        <f t="shared" si="24"/>
        <v>0</v>
      </c>
      <c r="N131" s="65">
        <f t="shared" si="20"/>
        <v>0</v>
      </c>
      <c r="O131" s="64">
        <v>0</v>
      </c>
      <c r="P131" s="64">
        <v>4</v>
      </c>
      <c r="Q131" s="64">
        <f t="shared" si="25"/>
        <v>4</v>
      </c>
      <c r="R131" s="66">
        <f t="shared" si="21"/>
        <v>-1</v>
      </c>
    </row>
    <row r="132" spans="2:18" ht="16.5" x14ac:dyDescent="0.3">
      <c r="B132" s="62" t="s">
        <v>283</v>
      </c>
      <c r="C132" s="63">
        <v>0</v>
      </c>
      <c r="D132" s="64">
        <v>3</v>
      </c>
      <c r="E132" s="64">
        <f t="shared" si="22"/>
        <v>3</v>
      </c>
      <c r="F132" s="65">
        <f t="shared" si="18"/>
        <v>4.6826088687051103E-7</v>
      </c>
      <c r="G132" s="167">
        <v>0</v>
      </c>
      <c r="H132" s="161">
        <v>12</v>
      </c>
      <c r="I132" s="64">
        <f t="shared" si="23"/>
        <v>12</v>
      </c>
      <c r="J132" s="65">
        <f t="shared" si="19"/>
        <v>-0.75</v>
      </c>
      <c r="K132" s="63">
        <v>0</v>
      </c>
      <c r="L132" s="64">
        <v>36</v>
      </c>
      <c r="M132" s="64">
        <f t="shared" si="24"/>
        <v>36</v>
      </c>
      <c r="N132" s="65">
        <f t="shared" si="20"/>
        <v>5.2371461993149902E-7</v>
      </c>
      <c r="O132" s="64">
        <v>0</v>
      </c>
      <c r="P132" s="64">
        <v>13</v>
      </c>
      <c r="Q132" s="64">
        <f t="shared" si="25"/>
        <v>13</v>
      </c>
      <c r="R132" s="66">
        <f t="shared" si="21"/>
        <v>1.7692307692307692</v>
      </c>
    </row>
    <row r="133" spans="2:18" ht="16.5" x14ac:dyDescent="0.3">
      <c r="B133" s="62" t="s">
        <v>349</v>
      </c>
      <c r="C133" s="63">
        <v>0</v>
      </c>
      <c r="D133" s="64">
        <v>0</v>
      </c>
      <c r="E133" s="64">
        <f t="shared" si="22"/>
        <v>0</v>
      </c>
      <c r="F133" s="65">
        <f t="shared" si="18"/>
        <v>0</v>
      </c>
      <c r="G133" s="167">
        <v>0</v>
      </c>
      <c r="H133" s="161">
        <v>0</v>
      </c>
      <c r="I133" s="64">
        <f t="shared" si="23"/>
        <v>0</v>
      </c>
      <c r="J133" s="65" t="str">
        <f t="shared" si="19"/>
        <v/>
      </c>
      <c r="K133" s="63">
        <v>0</v>
      </c>
      <c r="L133" s="64">
        <v>0</v>
      </c>
      <c r="M133" s="64">
        <f t="shared" si="24"/>
        <v>0</v>
      </c>
      <c r="N133" s="65">
        <f t="shared" si="20"/>
        <v>0</v>
      </c>
      <c r="O133" s="64">
        <v>0</v>
      </c>
      <c r="P133" s="64">
        <v>4</v>
      </c>
      <c r="Q133" s="64">
        <f t="shared" si="25"/>
        <v>4</v>
      </c>
      <c r="R133" s="66">
        <f t="shared" si="21"/>
        <v>-1</v>
      </c>
    </row>
    <row r="134" spans="2:18" ht="16.5" x14ac:dyDescent="0.3">
      <c r="B134" s="62" t="s">
        <v>141</v>
      </c>
      <c r="C134" s="63">
        <v>0</v>
      </c>
      <c r="D134" s="64">
        <v>49</v>
      </c>
      <c r="E134" s="64">
        <f t="shared" si="22"/>
        <v>49</v>
      </c>
      <c r="F134" s="65">
        <f t="shared" si="18"/>
        <v>7.6482611522183471E-6</v>
      </c>
      <c r="G134" s="167">
        <v>0</v>
      </c>
      <c r="H134" s="161">
        <v>57</v>
      </c>
      <c r="I134" s="64">
        <f t="shared" si="23"/>
        <v>57</v>
      </c>
      <c r="J134" s="65">
        <f t="shared" si="19"/>
        <v>-0.14035087719298245</v>
      </c>
      <c r="K134" s="63">
        <v>0</v>
      </c>
      <c r="L134" s="64">
        <v>604</v>
      </c>
      <c r="M134" s="64">
        <f t="shared" si="24"/>
        <v>604</v>
      </c>
      <c r="N134" s="65">
        <f t="shared" si="20"/>
        <v>8.7867675121840384E-6</v>
      </c>
      <c r="O134" s="64">
        <v>0</v>
      </c>
      <c r="P134" s="64">
        <v>867</v>
      </c>
      <c r="Q134" s="64">
        <f t="shared" si="25"/>
        <v>867</v>
      </c>
      <c r="R134" s="66">
        <f t="shared" si="21"/>
        <v>-0.30334486735870814</v>
      </c>
    </row>
    <row r="135" spans="2:18" ht="16.5" x14ac:dyDescent="0.3">
      <c r="B135" s="62" t="s">
        <v>364</v>
      </c>
      <c r="C135" s="63">
        <v>0</v>
      </c>
      <c r="D135" s="64">
        <v>0</v>
      </c>
      <c r="E135" s="64">
        <f t="shared" si="22"/>
        <v>0</v>
      </c>
      <c r="F135" s="65">
        <f t="shared" si="18"/>
        <v>0</v>
      </c>
      <c r="G135" s="167">
        <v>0</v>
      </c>
      <c r="H135" s="161">
        <v>0</v>
      </c>
      <c r="I135" s="64">
        <f t="shared" si="23"/>
        <v>0</v>
      </c>
      <c r="J135" s="65" t="str">
        <f t="shared" si="19"/>
        <v/>
      </c>
      <c r="K135" s="63">
        <v>0</v>
      </c>
      <c r="L135" s="64">
        <v>0</v>
      </c>
      <c r="M135" s="64">
        <f t="shared" si="24"/>
        <v>0</v>
      </c>
      <c r="N135" s="65">
        <f t="shared" si="20"/>
        <v>0</v>
      </c>
      <c r="O135" s="64">
        <v>0</v>
      </c>
      <c r="P135" s="64">
        <v>30</v>
      </c>
      <c r="Q135" s="64">
        <f t="shared" si="25"/>
        <v>30</v>
      </c>
      <c r="R135" s="66">
        <f t="shared" si="21"/>
        <v>-1</v>
      </c>
    </row>
    <row r="136" spans="2:18" ht="16.5" x14ac:dyDescent="0.3">
      <c r="B136" s="62" t="s">
        <v>270</v>
      </c>
      <c r="C136" s="63">
        <v>0</v>
      </c>
      <c r="D136" s="64">
        <v>0</v>
      </c>
      <c r="E136" s="64">
        <f t="shared" si="22"/>
        <v>0</v>
      </c>
      <c r="F136" s="65">
        <f t="shared" si="18"/>
        <v>0</v>
      </c>
      <c r="G136" s="167">
        <v>0</v>
      </c>
      <c r="H136" s="161">
        <v>0</v>
      </c>
      <c r="I136" s="64">
        <f t="shared" si="23"/>
        <v>0</v>
      </c>
      <c r="J136" s="65" t="str">
        <f t="shared" si="19"/>
        <v/>
      </c>
      <c r="K136" s="63">
        <v>0</v>
      </c>
      <c r="L136" s="64">
        <v>43</v>
      </c>
      <c r="M136" s="64">
        <f t="shared" si="24"/>
        <v>43</v>
      </c>
      <c r="N136" s="65">
        <f t="shared" si="20"/>
        <v>6.2554801825151267E-7</v>
      </c>
      <c r="O136" s="64">
        <v>0</v>
      </c>
      <c r="P136" s="64">
        <v>0</v>
      </c>
      <c r="Q136" s="64">
        <f t="shared" si="25"/>
        <v>0</v>
      </c>
      <c r="R136" s="66" t="str">
        <f t="shared" si="21"/>
        <v/>
      </c>
    </row>
    <row r="137" spans="2:18" ht="16.5" x14ac:dyDescent="0.3">
      <c r="B137" s="62" t="s">
        <v>307</v>
      </c>
      <c r="C137" s="63">
        <v>0</v>
      </c>
      <c r="D137" s="64">
        <v>0</v>
      </c>
      <c r="E137" s="64">
        <f t="shared" si="22"/>
        <v>0</v>
      </c>
      <c r="F137" s="65">
        <f t="shared" ref="F137:F200" si="26">IFERROR(E137/$E$7,"")</f>
        <v>0</v>
      </c>
      <c r="G137" s="167">
        <v>0</v>
      </c>
      <c r="H137" s="161">
        <v>0</v>
      </c>
      <c r="I137" s="64">
        <f t="shared" si="23"/>
        <v>0</v>
      </c>
      <c r="J137" s="65" t="str">
        <f t="shared" ref="J137:J200" si="27">IFERROR(E137/I137-1,"")</f>
        <v/>
      </c>
      <c r="K137" s="63">
        <v>0</v>
      </c>
      <c r="L137" s="64">
        <v>2</v>
      </c>
      <c r="M137" s="64">
        <f t="shared" si="24"/>
        <v>2</v>
      </c>
      <c r="N137" s="65">
        <f t="shared" ref="N137:N200" si="28">IFERROR(M137/$M$7,"")</f>
        <v>2.9095256662861057E-8</v>
      </c>
      <c r="O137" s="64">
        <v>0</v>
      </c>
      <c r="P137" s="64">
        <v>8</v>
      </c>
      <c r="Q137" s="64">
        <f t="shared" si="25"/>
        <v>8</v>
      </c>
      <c r="R137" s="66">
        <f t="shared" ref="R137:R200" si="29">IFERROR(M137/Q137-1,"")</f>
        <v>-0.75</v>
      </c>
    </row>
    <row r="138" spans="2:18" ht="16.5" x14ac:dyDescent="0.3">
      <c r="B138" s="62" t="s">
        <v>383</v>
      </c>
      <c r="C138" s="63">
        <v>0</v>
      </c>
      <c r="D138" s="64">
        <v>0</v>
      </c>
      <c r="E138" s="64">
        <f t="shared" si="22"/>
        <v>0</v>
      </c>
      <c r="F138" s="65">
        <f t="shared" si="26"/>
        <v>0</v>
      </c>
      <c r="G138" s="167">
        <v>0</v>
      </c>
      <c r="H138" s="161">
        <v>12</v>
      </c>
      <c r="I138" s="64">
        <f t="shared" si="23"/>
        <v>12</v>
      </c>
      <c r="J138" s="65">
        <f t="shared" si="27"/>
        <v>-1</v>
      </c>
      <c r="K138" s="63">
        <v>0</v>
      </c>
      <c r="L138" s="64">
        <v>0</v>
      </c>
      <c r="M138" s="64">
        <f t="shared" si="24"/>
        <v>0</v>
      </c>
      <c r="N138" s="65">
        <f t="shared" si="28"/>
        <v>0</v>
      </c>
      <c r="O138" s="64">
        <v>0</v>
      </c>
      <c r="P138" s="64">
        <v>12</v>
      </c>
      <c r="Q138" s="64">
        <f t="shared" si="25"/>
        <v>12</v>
      </c>
      <c r="R138" s="66">
        <f t="shared" si="29"/>
        <v>-1</v>
      </c>
    </row>
    <row r="139" spans="2:18" ht="16.5" x14ac:dyDescent="0.3">
      <c r="B139" s="62" t="s">
        <v>329</v>
      </c>
      <c r="C139" s="63">
        <v>0</v>
      </c>
      <c r="D139" s="64">
        <v>0</v>
      </c>
      <c r="E139" s="64">
        <f t="shared" si="22"/>
        <v>0</v>
      </c>
      <c r="F139" s="65">
        <f t="shared" si="26"/>
        <v>0</v>
      </c>
      <c r="G139" s="167">
        <v>0</v>
      </c>
      <c r="H139" s="161">
        <v>0</v>
      </c>
      <c r="I139" s="64">
        <f t="shared" si="23"/>
        <v>0</v>
      </c>
      <c r="J139" s="65" t="str">
        <f t="shared" si="27"/>
        <v/>
      </c>
      <c r="K139" s="63">
        <v>0</v>
      </c>
      <c r="L139" s="64">
        <v>0</v>
      </c>
      <c r="M139" s="64">
        <f t="shared" si="24"/>
        <v>0</v>
      </c>
      <c r="N139" s="65">
        <f t="shared" si="28"/>
        <v>0</v>
      </c>
      <c r="O139" s="64">
        <v>0</v>
      </c>
      <c r="P139" s="64">
        <v>14</v>
      </c>
      <c r="Q139" s="64">
        <f t="shared" si="25"/>
        <v>14</v>
      </c>
      <c r="R139" s="66">
        <f t="shared" si="29"/>
        <v>-1</v>
      </c>
    </row>
    <row r="140" spans="2:18" ht="16.5" x14ac:dyDescent="0.3">
      <c r="B140" s="62" t="s">
        <v>398</v>
      </c>
      <c r="C140" s="63">
        <v>0</v>
      </c>
      <c r="D140" s="64">
        <v>0</v>
      </c>
      <c r="E140" s="64">
        <f t="shared" si="22"/>
        <v>0</v>
      </c>
      <c r="F140" s="65">
        <f t="shared" si="26"/>
        <v>0</v>
      </c>
      <c r="G140" s="167">
        <v>0</v>
      </c>
      <c r="H140" s="161">
        <v>0</v>
      </c>
      <c r="I140" s="64">
        <f t="shared" si="23"/>
        <v>0</v>
      </c>
      <c r="J140" s="65" t="str">
        <f t="shared" si="27"/>
        <v/>
      </c>
      <c r="K140" s="63">
        <v>0</v>
      </c>
      <c r="L140" s="64">
        <v>0</v>
      </c>
      <c r="M140" s="64">
        <f t="shared" si="24"/>
        <v>0</v>
      </c>
      <c r="N140" s="65">
        <f t="shared" si="28"/>
        <v>0</v>
      </c>
      <c r="O140" s="64">
        <v>0</v>
      </c>
      <c r="P140" s="64">
        <v>16</v>
      </c>
      <c r="Q140" s="64">
        <f t="shared" si="25"/>
        <v>16</v>
      </c>
      <c r="R140" s="66">
        <f t="shared" si="29"/>
        <v>-1</v>
      </c>
    </row>
    <row r="141" spans="2:18" ht="16.5" x14ac:dyDescent="0.3">
      <c r="B141" s="62" t="s">
        <v>370</v>
      </c>
      <c r="C141" s="63">
        <v>0</v>
      </c>
      <c r="D141" s="64">
        <v>0</v>
      </c>
      <c r="E141" s="64">
        <f t="shared" si="22"/>
        <v>0</v>
      </c>
      <c r="F141" s="65">
        <f t="shared" si="26"/>
        <v>0</v>
      </c>
      <c r="G141" s="167">
        <v>0</v>
      </c>
      <c r="H141" s="161">
        <v>0</v>
      </c>
      <c r="I141" s="64">
        <f t="shared" si="23"/>
        <v>0</v>
      </c>
      <c r="J141" s="65" t="str">
        <f t="shared" si="27"/>
        <v/>
      </c>
      <c r="K141" s="63">
        <v>0</v>
      </c>
      <c r="L141" s="64">
        <v>10</v>
      </c>
      <c r="M141" s="64">
        <f t="shared" si="24"/>
        <v>10</v>
      </c>
      <c r="N141" s="65">
        <f t="shared" si="28"/>
        <v>1.4547628331430528E-7</v>
      </c>
      <c r="O141" s="64">
        <v>0</v>
      </c>
      <c r="P141" s="64">
        <v>10</v>
      </c>
      <c r="Q141" s="64">
        <f t="shared" si="25"/>
        <v>10</v>
      </c>
      <c r="R141" s="66">
        <f t="shared" si="29"/>
        <v>0</v>
      </c>
    </row>
    <row r="142" spans="2:18" ht="16.5" x14ac:dyDescent="0.3">
      <c r="B142" s="62" t="s">
        <v>289</v>
      </c>
      <c r="C142" s="63">
        <v>0</v>
      </c>
      <c r="D142" s="64">
        <v>0</v>
      </c>
      <c r="E142" s="64">
        <f t="shared" si="22"/>
        <v>0</v>
      </c>
      <c r="F142" s="65">
        <f t="shared" si="26"/>
        <v>0</v>
      </c>
      <c r="G142" s="167">
        <v>0</v>
      </c>
      <c r="H142" s="161">
        <v>0</v>
      </c>
      <c r="I142" s="64">
        <f t="shared" si="23"/>
        <v>0</v>
      </c>
      <c r="J142" s="65" t="str">
        <f t="shared" si="27"/>
        <v/>
      </c>
      <c r="K142" s="63">
        <v>0</v>
      </c>
      <c r="L142" s="64">
        <v>8</v>
      </c>
      <c r="M142" s="64">
        <f t="shared" si="24"/>
        <v>8</v>
      </c>
      <c r="N142" s="65">
        <f t="shared" si="28"/>
        <v>1.1638102665144423E-7</v>
      </c>
      <c r="O142" s="64">
        <v>0</v>
      </c>
      <c r="P142" s="64">
        <v>0</v>
      </c>
      <c r="Q142" s="64">
        <f t="shared" si="25"/>
        <v>0</v>
      </c>
      <c r="R142" s="66" t="str">
        <f t="shared" si="29"/>
        <v/>
      </c>
    </row>
    <row r="143" spans="2:18" ht="16.5" x14ac:dyDescent="0.3">
      <c r="B143" s="62" t="s">
        <v>362</v>
      </c>
      <c r="C143" s="63">
        <v>0</v>
      </c>
      <c r="D143" s="64">
        <v>0</v>
      </c>
      <c r="E143" s="64">
        <f t="shared" si="22"/>
        <v>0</v>
      </c>
      <c r="F143" s="65">
        <f t="shared" si="26"/>
        <v>0</v>
      </c>
      <c r="G143" s="167">
        <v>0</v>
      </c>
      <c r="H143" s="161">
        <v>0</v>
      </c>
      <c r="I143" s="64">
        <f t="shared" si="23"/>
        <v>0</v>
      </c>
      <c r="J143" s="65" t="str">
        <f t="shared" si="27"/>
        <v/>
      </c>
      <c r="K143" s="63">
        <v>0</v>
      </c>
      <c r="L143" s="64">
        <v>3</v>
      </c>
      <c r="M143" s="64">
        <f t="shared" si="24"/>
        <v>3</v>
      </c>
      <c r="N143" s="65">
        <f t="shared" si="28"/>
        <v>4.3642884994291582E-8</v>
      </c>
      <c r="O143" s="64">
        <v>0</v>
      </c>
      <c r="P143" s="64">
        <v>0</v>
      </c>
      <c r="Q143" s="64">
        <f t="shared" si="25"/>
        <v>0</v>
      </c>
      <c r="R143" s="66" t="str">
        <f t="shared" si="29"/>
        <v/>
      </c>
    </row>
    <row r="144" spans="2:18" ht="16.5" x14ac:dyDescent="0.3">
      <c r="B144" s="62" t="s">
        <v>244</v>
      </c>
      <c r="C144" s="63">
        <v>0</v>
      </c>
      <c r="D144" s="64">
        <v>4</v>
      </c>
      <c r="E144" s="64">
        <f t="shared" si="22"/>
        <v>4</v>
      </c>
      <c r="F144" s="65">
        <f t="shared" si="26"/>
        <v>6.2434784916068134E-7</v>
      </c>
      <c r="G144" s="167">
        <v>0</v>
      </c>
      <c r="H144" s="161">
        <v>0</v>
      </c>
      <c r="I144" s="64">
        <f t="shared" si="23"/>
        <v>0</v>
      </c>
      <c r="J144" s="65" t="str">
        <f t="shared" si="27"/>
        <v/>
      </c>
      <c r="K144" s="63">
        <v>0</v>
      </c>
      <c r="L144" s="64">
        <v>23</v>
      </c>
      <c r="M144" s="64">
        <f t="shared" si="24"/>
        <v>23</v>
      </c>
      <c r="N144" s="65">
        <f t="shared" si="28"/>
        <v>3.3459545162290216E-7</v>
      </c>
      <c r="O144" s="64">
        <v>0</v>
      </c>
      <c r="P144" s="64">
        <v>0</v>
      </c>
      <c r="Q144" s="64">
        <f t="shared" si="25"/>
        <v>0</v>
      </c>
      <c r="R144" s="66" t="str">
        <f t="shared" si="29"/>
        <v/>
      </c>
    </row>
    <row r="145" spans="2:18" ht="16.5" x14ac:dyDescent="0.3">
      <c r="B145" s="62" t="s">
        <v>341</v>
      </c>
      <c r="C145" s="63">
        <v>0</v>
      </c>
      <c r="D145" s="64">
        <v>0</v>
      </c>
      <c r="E145" s="64">
        <f t="shared" si="22"/>
        <v>0</v>
      </c>
      <c r="F145" s="65">
        <f t="shared" si="26"/>
        <v>0</v>
      </c>
      <c r="G145" s="167">
        <v>0</v>
      </c>
      <c r="H145" s="161">
        <v>0</v>
      </c>
      <c r="I145" s="64">
        <f t="shared" si="23"/>
        <v>0</v>
      </c>
      <c r="J145" s="65" t="str">
        <f t="shared" si="27"/>
        <v/>
      </c>
      <c r="K145" s="63">
        <v>0</v>
      </c>
      <c r="L145" s="64">
        <v>0</v>
      </c>
      <c r="M145" s="64">
        <f t="shared" si="24"/>
        <v>0</v>
      </c>
      <c r="N145" s="65">
        <f t="shared" si="28"/>
        <v>0</v>
      </c>
      <c r="O145" s="64">
        <v>0</v>
      </c>
      <c r="P145" s="64">
        <v>5</v>
      </c>
      <c r="Q145" s="64">
        <f t="shared" si="25"/>
        <v>5</v>
      </c>
      <c r="R145" s="66">
        <f t="shared" si="29"/>
        <v>-1</v>
      </c>
    </row>
    <row r="146" spans="2:18" ht="16.5" x14ac:dyDescent="0.3">
      <c r="B146" s="62" t="s">
        <v>304</v>
      </c>
      <c r="C146" s="63">
        <v>0</v>
      </c>
      <c r="D146" s="64">
        <v>0</v>
      </c>
      <c r="E146" s="64">
        <f t="shared" si="22"/>
        <v>0</v>
      </c>
      <c r="F146" s="65">
        <f t="shared" si="26"/>
        <v>0</v>
      </c>
      <c r="G146" s="167">
        <v>0</v>
      </c>
      <c r="H146" s="161">
        <v>0</v>
      </c>
      <c r="I146" s="64">
        <f t="shared" si="23"/>
        <v>0</v>
      </c>
      <c r="J146" s="65" t="str">
        <f t="shared" si="27"/>
        <v/>
      </c>
      <c r="K146" s="63">
        <v>0</v>
      </c>
      <c r="L146" s="64">
        <v>41</v>
      </c>
      <c r="M146" s="64">
        <f t="shared" si="24"/>
        <v>41</v>
      </c>
      <c r="N146" s="65">
        <f t="shared" si="28"/>
        <v>5.9645276158865167E-7</v>
      </c>
      <c r="O146" s="64">
        <v>0</v>
      </c>
      <c r="P146" s="64">
        <v>0</v>
      </c>
      <c r="Q146" s="64">
        <f t="shared" si="25"/>
        <v>0</v>
      </c>
      <c r="R146" s="66" t="str">
        <f t="shared" si="29"/>
        <v/>
      </c>
    </row>
    <row r="147" spans="2:18" ht="16.5" x14ac:dyDescent="0.3">
      <c r="B147" s="62" t="s">
        <v>399</v>
      </c>
      <c r="C147" s="63">
        <v>0</v>
      </c>
      <c r="D147" s="64">
        <v>0</v>
      </c>
      <c r="E147" s="64">
        <f t="shared" si="22"/>
        <v>0</v>
      </c>
      <c r="F147" s="65">
        <f t="shared" si="26"/>
        <v>0</v>
      </c>
      <c r="G147" s="167">
        <v>0</v>
      </c>
      <c r="H147" s="161">
        <v>0</v>
      </c>
      <c r="I147" s="64">
        <f t="shared" si="23"/>
        <v>0</v>
      </c>
      <c r="J147" s="65" t="str">
        <f t="shared" si="27"/>
        <v/>
      </c>
      <c r="K147" s="63">
        <v>0</v>
      </c>
      <c r="L147" s="64">
        <v>0</v>
      </c>
      <c r="M147" s="64">
        <f t="shared" si="24"/>
        <v>0</v>
      </c>
      <c r="N147" s="65">
        <f t="shared" si="28"/>
        <v>0</v>
      </c>
      <c r="O147" s="64">
        <v>0</v>
      </c>
      <c r="P147" s="64">
        <v>5</v>
      </c>
      <c r="Q147" s="64">
        <f t="shared" si="25"/>
        <v>5</v>
      </c>
      <c r="R147" s="66">
        <f t="shared" si="29"/>
        <v>-1</v>
      </c>
    </row>
    <row r="148" spans="2:18" ht="16.5" x14ac:dyDescent="0.3">
      <c r="B148" s="62" t="s">
        <v>205</v>
      </c>
      <c r="C148" s="63">
        <v>0</v>
      </c>
      <c r="D148" s="64">
        <v>34</v>
      </c>
      <c r="E148" s="64">
        <f t="shared" si="22"/>
        <v>34</v>
      </c>
      <c r="F148" s="65">
        <f t="shared" si="26"/>
        <v>5.306956717865792E-6</v>
      </c>
      <c r="G148" s="167">
        <v>0</v>
      </c>
      <c r="H148" s="161">
        <v>63</v>
      </c>
      <c r="I148" s="64">
        <f t="shared" si="23"/>
        <v>63</v>
      </c>
      <c r="J148" s="65">
        <f t="shared" si="27"/>
        <v>-0.46031746031746035</v>
      </c>
      <c r="K148" s="63">
        <v>0</v>
      </c>
      <c r="L148" s="64">
        <v>447</v>
      </c>
      <c r="M148" s="64">
        <f t="shared" si="24"/>
        <v>447</v>
      </c>
      <c r="N148" s="65">
        <f t="shared" si="28"/>
        <v>6.5027898641494457E-6</v>
      </c>
      <c r="O148" s="64">
        <v>0</v>
      </c>
      <c r="P148" s="64">
        <v>202</v>
      </c>
      <c r="Q148" s="64">
        <f t="shared" si="25"/>
        <v>202</v>
      </c>
      <c r="R148" s="66">
        <f t="shared" si="29"/>
        <v>1.2128712871287131</v>
      </c>
    </row>
    <row r="149" spans="2:18" ht="16.5" x14ac:dyDescent="0.3">
      <c r="B149" s="62" t="s">
        <v>246</v>
      </c>
      <c r="C149" s="63">
        <v>0</v>
      </c>
      <c r="D149" s="64">
        <v>12</v>
      </c>
      <c r="E149" s="64">
        <f t="shared" si="22"/>
        <v>12</v>
      </c>
      <c r="F149" s="65">
        <f t="shared" si="26"/>
        <v>1.8730435474820441E-6</v>
      </c>
      <c r="G149" s="167">
        <v>0</v>
      </c>
      <c r="H149" s="161">
        <v>11</v>
      </c>
      <c r="I149" s="64">
        <f t="shared" si="23"/>
        <v>11</v>
      </c>
      <c r="J149" s="65">
        <f t="shared" si="27"/>
        <v>9.0909090909090828E-2</v>
      </c>
      <c r="K149" s="63">
        <v>0</v>
      </c>
      <c r="L149" s="64">
        <v>66</v>
      </c>
      <c r="M149" s="64">
        <f t="shared" si="24"/>
        <v>66</v>
      </c>
      <c r="N149" s="65">
        <f t="shared" si="28"/>
        <v>9.6014346987441493E-7</v>
      </c>
      <c r="O149" s="64">
        <v>0</v>
      </c>
      <c r="P149" s="64">
        <v>206</v>
      </c>
      <c r="Q149" s="64">
        <f t="shared" si="25"/>
        <v>206</v>
      </c>
      <c r="R149" s="66">
        <f t="shared" si="29"/>
        <v>-0.67961165048543681</v>
      </c>
    </row>
    <row r="150" spans="2:18" ht="16.5" x14ac:dyDescent="0.3">
      <c r="B150" s="62" t="s">
        <v>374</v>
      </c>
      <c r="C150" s="63">
        <v>0</v>
      </c>
      <c r="D150" s="64">
        <v>0</v>
      </c>
      <c r="E150" s="64">
        <f t="shared" si="22"/>
        <v>0</v>
      </c>
      <c r="F150" s="65">
        <f t="shared" si="26"/>
        <v>0</v>
      </c>
      <c r="G150" s="167">
        <v>0</v>
      </c>
      <c r="H150" s="161">
        <v>0</v>
      </c>
      <c r="I150" s="64">
        <f t="shared" si="23"/>
        <v>0</v>
      </c>
      <c r="J150" s="65" t="str">
        <f t="shared" si="27"/>
        <v/>
      </c>
      <c r="K150" s="63">
        <v>0</v>
      </c>
      <c r="L150" s="64">
        <v>7</v>
      </c>
      <c r="M150" s="64">
        <f t="shared" si="24"/>
        <v>7</v>
      </c>
      <c r="N150" s="65">
        <f t="shared" si="28"/>
        <v>1.0183339832001369E-7</v>
      </c>
      <c r="O150" s="64">
        <v>0</v>
      </c>
      <c r="P150" s="64">
        <v>0</v>
      </c>
      <c r="Q150" s="64">
        <f t="shared" si="25"/>
        <v>0</v>
      </c>
      <c r="R150" s="66" t="str">
        <f t="shared" si="29"/>
        <v/>
      </c>
    </row>
    <row r="151" spans="2:18" ht="16.5" x14ac:dyDescent="0.3">
      <c r="B151" s="62" t="s">
        <v>334</v>
      </c>
      <c r="C151" s="63">
        <v>0</v>
      </c>
      <c r="D151" s="64">
        <v>0</v>
      </c>
      <c r="E151" s="64">
        <f t="shared" si="22"/>
        <v>0</v>
      </c>
      <c r="F151" s="65">
        <f t="shared" si="26"/>
        <v>0</v>
      </c>
      <c r="G151" s="167">
        <v>0</v>
      </c>
      <c r="H151" s="161">
        <v>0</v>
      </c>
      <c r="I151" s="64">
        <f t="shared" si="23"/>
        <v>0</v>
      </c>
      <c r="J151" s="65" t="str">
        <f t="shared" si="27"/>
        <v/>
      </c>
      <c r="K151" s="63">
        <v>0</v>
      </c>
      <c r="L151" s="64">
        <v>0</v>
      </c>
      <c r="M151" s="64">
        <f t="shared" si="24"/>
        <v>0</v>
      </c>
      <c r="N151" s="65">
        <f t="shared" si="28"/>
        <v>0</v>
      </c>
      <c r="O151" s="64">
        <v>0</v>
      </c>
      <c r="P151" s="64">
        <v>8</v>
      </c>
      <c r="Q151" s="64">
        <f t="shared" si="25"/>
        <v>8</v>
      </c>
      <c r="R151" s="66">
        <f t="shared" si="29"/>
        <v>-1</v>
      </c>
    </row>
    <row r="152" spans="2:18" ht="16.5" x14ac:dyDescent="0.3">
      <c r="B152" s="62" t="s">
        <v>346</v>
      </c>
      <c r="C152" s="63">
        <v>0</v>
      </c>
      <c r="D152" s="64">
        <v>0</v>
      </c>
      <c r="E152" s="64">
        <f t="shared" si="22"/>
        <v>0</v>
      </c>
      <c r="F152" s="65">
        <f t="shared" si="26"/>
        <v>0</v>
      </c>
      <c r="G152" s="167">
        <v>0</v>
      </c>
      <c r="H152" s="161">
        <v>0</v>
      </c>
      <c r="I152" s="64">
        <f t="shared" si="23"/>
        <v>0</v>
      </c>
      <c r="J152" s="65" t="str">
        <f t="shared" si="27"/>
        <v/>
      </c>
      <c r="K152" s="63">
        <v>0</v>
      </c>
      <c r="L152" s="64">
        <v>7</v>
      </c>
      <c r="M152" s="64">
        <f t="shared" si="24"/>
        <v>7</v>
      </c>
      <c r="N152" s="65">
        <f t="shared" si="28"/>
        <v>1.0183339832001369E-7</v>
      </c>
      <c r="O152" s="64">
        <v>0</v>
      </c>
      <c r="P152" s="64">
        <v>4</v>
      </c>
      <c r="Q152" s="64">
        <f t="shared" si="25"/>
        <v>4</v>
      </c>
      <c r="R152" s="66">
        <f t="shared" si="29"/>
        <v>0.75</v>
      </c>
    </row>
    <row r="153" spans="2:18" ht="16.5" x14ac:dyDescent="0.3">
      <c r="B153" s="62" t="s">
        <v>367</v>
      </c>
      <c r="C153" s="63">
        <v>0</v>
      </c>
      <c r="D153" s="64">
        <v>0</v>
      </c>
      <c r="E153" s="64">
        <f t="shared" si="22"/>
        <v>0</v>
      </c>
      <c r="F153" s="65">
        <f t="shared" si="26"/>
        <v>0</v>
      </c>
      <c r="G153" s="167">
        <v>0</v>
      </c>
      <c r="H153" s="161">
        <v>0</v>
      </c>
      <c r="I153" s="64">
        <f t="shared" si="23"/>
        <v>0</v>
      </c>
      <c r="J153" s="65" t="str">
        <f t="shared" si="27"/>
        <v/>
      </c>
      <c r="K153" s="63">
        <v>0</v>
      </c>
      <c r="L153" s="64">
        <v>0</v>
      </c>
      <c r="M153" s="64">
        <f t="shared" si="24"/>
        <v>0</v>
      </c>
      <c r="N153" s="65">
        <f t="shared" si="28"/>
        <v>0</v>
      </c>
      <c r="O153" s="64">
        <v>0</v>
      </c>
      <c r="P153" s="64">
        <v>4</v>
      </c>
      <c r="Q153" s="64">
        <f t="shared" si="25"/>
        <v>4</v>
      </c>
      <c r="R153" s="66">
        <f t="shared" si="29"/>
        <v>-1</v>
      </c>
    </row>
    <row r="154" spans="2:18" ht="16.5" x14ac:dyDescent="0.3">
      <c r="B154" s="62" t="s">
        <v>400</v>
      </c>
      <c r="C154" s="63">
        <v>0</v>
      </c>
      <c r="D154" s="64">
        <v>0</v>
      </c>
      <c r="E154" s="64">
        <f t="shared" si="22"/>
        <v>0</v>
      </c>
      <c r="F154" s="65">
        <f t="shared" si="26"/>
        <v>0</v>
      </c>
      <c r="G154" s="167">
        <v>0</v>
      </c>
      <c r="H154" s="161">
        <v>0</v>
      </c>
      <c r="I154" s="64">
        <f t="shared" si="23"/>
        <v>0</v>
      </c>
      <c r="J154" s="65" t="str">
        <f t="shared" si="27"/>
        <v/>
      </c>
      <c r="K154" s="63">
        <v>0</v>
      </c>
      <c r="L154" s="64">
        <v>0</v>
      </c>
      <c r="M154" s="64">
        <f t="shared" si="24"/>
        <v>0</v>
      </c>
      <c r="N154" s="65">
        <f t="shared" si="28"/>
        <v>0</v>
      </c>
      <c r="O154" s="64">
        <v>0</v>
      </c>
      <c r="P154" s="64">
        <v>3</v>
      </c>
      <c r="Q154" s="64">
        <f t="shared" si="25"/>
        <v>3</v>
      </c>
      <c r="R154" s="66">
        <f t="shared" si="29"/>
        <v>-1</v>
      </c>
    </row>
    <row r="155" spans="2:18" ht="16.5" x14ac:dyDescent="0.3">
      <c r="B155" s="62" t="s">
        <v>281</v>
      </c>
      <c r="C155" s="63">
        <v>0</v>
      </c>
      <c r="D155" s="64">
        <v>6</v>
      </c>
      <c r="E155" s="64">
        <f t="shared" si="22"/>
        <v>6</v>
      </c>
      <c r="F155" s="65">
        <f t="shared" si="26"/>
        <v>9.3652177374102206E-7</v>
      </c>
      <c r="G155" s="167">
        <v>0</v>
      </c>
      <c r="H155" s="161">
        <v>28</v>
      </c>
      <c r="I155" s="64">
        <f t="shared" si="23"/>
        <v>28</v>
      </c>
      <c r="J155" s="65">
        <f t="shared" si="27"/>
        <v>-0.7857142857142857</v>
      </c>
      <c r="K155" s="63">
        <v>0</v>
      </c>
      <c r="L155" s="64">
        <v>34</v>
      </c>
      <c r="M155" s="64">
        <f t="shared" si="24"/>
        <v>34</v>
      </c>
      <c r="N155" s="65">
        <f t="shared" si="28"/>
        <v>4.9461936326863791E-7</v>
      </c>
      <c r="O155" s="64">
        <v>0</v>
      </c>
      <c r="P155" s="64">
        <v>42</v>
      </c>
      <c r="Q155" s="64">
        <f t="shared" si="25"/>
        <v>42</v>
      </c>
      <c r="R155" s="66">
        <f t="shared" si="29"/>
        <v>-0.19047619047619047</v>
      </c>
    </row>
    <row r="156" spans="2:18" ht="16.5" x14ac:dyDescent="0.3">
      <c r="B156" s="62" t="s">
        <v>166</v>
      </c>
      <c r="C156" s="63">
        <v>0</v>
      </c>
      <c r="D156" s="64">
        <v>10</v>
      </c>
      <c r="E156" s="64">
        <f t="shared" si="22"/>
        <v>10</v>
      </c>
      <c r="F156" s="65">
        <f t="shared" si="26"/>
        <v>1.5608696229017035E-6</v>
      </c>
      <c r="G156" s="167">
        <v>0</v>
      </c>
      <c r="H156" s="161">
        <v>12</v>
      </c>
      <c r="I156" s="64">
        <f t="shared" si="23"/>
        <v>12</v>
      </c>
      <c r="J156" s="65">
        <f t="shared" si="27"/>
        <v>-0.16666666666666663</v>
      </c>
      <c r="K156" s="63">
        <v>0</v>
      </c>
      <c r="L156" s="64">
        <v>377</v>
      </c>
      <c r="M156" s="64">
        <f t="shared" si="24"/>
        <v>377</v>
      </c>
      <c r="N156" s="65">
        <f t="shared" si="28"/>
        <v>5.4844558809493086E-6</v>
      </c>
      <c r="O156" s="64">
        <v>0</v>
      </c>
      <c r="P156" s="64">
        <v>186</v>
      </c>
      <c r="Q156" s="64">
        <f t="shared" si="25"/>
        <v>186</v>
      </c>
      <c r="R156" s="66">
        <f t="shared" si="29"/>
        <v>1.0268817204301075</v>
      </c>
    </row>
    <row r="157" spans="2:18" ht="16.5" x14ac:dyDescent="0.3">
      <c r="B157" s="62" t="s">
        <v>82</v>
      </c>
      <c r="C157" s="63">
        <v>0</v>
      </c>
      <c r="D157" s="64">
        <v>381</v>
      </c>
      <c r="E157" s="64">
        <f t="shared" si="22"/>
        <v>381</v>
      </c>
      <c r="F157" s="65">
        <f t="shared" si="26"/>
        <v>5.9469132632554905E-5</v>
      </c>
      <c r="G157" s="167">
        <v>0</v>
      </c>
      <c r="H157" s="161">
        <v>230</v>
      </c>
      <c r="I157" s="64">
        <f t="shared" si="23"/>
        <v>230</v>
      </c>
      <c r="J157" s="65">
        <f t="shared" si="27"/>
        <v>0.65652173913043477</v>
      </c>
      <c r="K157" s="63">
        <v>0</v>
      </c>
      <c r="L157" s="64">
        <v>4107</v>
      </c>
      <c r="M157" s="64">
        <f t="shared" si="24"/>
        <v>4107</v>
      </c>
      <c r="N157" s="65">
        <f t="shared" si="28"/>
        <v>5.9747109557185178E-5</v>
      </c>
      <c r="O157" s="64">
        <v>0</v>
      </c>
      <c r="P157" s="64">
        <v>2912</v>
      </c>
      <c r="Q157" s="64">
        <f t="shared" si="25"/>
        <v>2912</v>
      </c>
      <c r="R157" s="66">
        <f t="shared" si="29"/>
        <v>0.41037087912087911</v>
      </c>
    </row>
    <row r="158" spans="2:18" ht="16.5" x14ac:dyDescent="0.3">
      <c r="B158" s="62" t="s">
        <v>232</v>
      </c>
      <c r="C158" s="63">
        <v>0</v>
      </c>
      <c r="D158" s="64">
        <v>8</v>
      </c>
      <c r="E158" s="64">
        <f t="shared" si="22"/>
        <v>8</v>
      </c>
      <c r="F158" s="65">
        <f t="shared" si="26"/>
        <v>1.2486956983213627E-6</v>
      </c>
      <c r="G158" s="167">
        <v>0</v>
      </c>
      <c r="H158" s="161">
        <v>0</v>
      </c>
      <c r="I158" s="64">
        <f t="shared" si="23"/>
        <v>0</v>
      </c>
      <c r="J158" s="65" t="str">
        <f t="shared" si="27"/>
        <v/>
      </c>
      <c r="K158" s="63">
        <v>0</v>
      </c>
      <c r="L158" s="64">
        <v>78</v>
      </c>
      <c r="M158" s="64">
        <f t="shared" si="24"/>
        <v>78</v>
      </c>
      <c r="N158" s="65">
        <f t="shared" si="28"/>
        <v>1.1347150098515811E-6</v>
      </c>
      <c r="O158" s="64">
        <v>125</v>
      </c>
      <c r="P158" s="64">
        <v>134</v>
      </c>
      <c r="Q158" s="64">
        <f t="shared" si="25"/>
        <v>259</v>
      </c>
      <c r="R158" s="66">
        <f t="shared" si="29"/>
        <v>-0.69884169884169878</v>
      </c>
    </row>
    <row r="159" spans="2:18" ht="16.5" x14ac:dyDescent="0.3">
      <c r="B159" s="62" t="s">
        <v>368</v>
      </c>
      <c r="C159" s="63">
        <v>0</v>
      </c>
      <c r="D159" s="64">
        <v>0</v>
      </c>
      <c r="E159" s="64">
        <f t="shared" si="22"/>
        <v>0</v>
      </c>
      <c r="F159" s="65">
        <f t="shared" si="26"/>
        <v>0</v>
      </c>
      <c r="G159" s="167">
        <v>0</v>
      </c>
      <c r="H159" s="161">
        <v>0</v>
      </c>
      <c r="I159" s="64">
        <f t="shared" si="23"/>
        <v>0</v>
      </c>
      <c r="J159" s="65" t="str">
        <f t="shared" si="27"/>
        <v/>
      </c>
      <c r="K159" s="63">
        <v>0</v>
      </c>
      <c r="L159" s="64">
        <v>0</v>
      </c>
      <c r="M159" s="64">
        <f t="shared" si="24"/>
        <v>0</v>
      </c>
      <c r="N159" s="65">
        <f t="shared" si="28"/>
        <v>0</v>
      </c>
      <c r="O159" s="64">
        <v>0</v>
      </c>
      <c r="P159" s="64">
        <v>21</v>
      </c>
      <c r="Q159" s="64">
        <f t="shared" si="25"/>
        <v>21</v>
      </c>
      <c r="R159" s="66">
        <f t="shared" si="29"/>
        <v>-1</v>
      </c>
    </row>
    <row r="160" spans="2:18" ht="16.5" x14ac:dyDescent="0.3">
      <c r="B160" s="62" t="s">
        <v>146</v>
      </c>
      <c r="C160" s="63">
        <v>0</v>
      </c>
      <c r="D160" s="64">
        <v>0</v>
      </c>
      <c r="E160" s="64">
        <f t="shared" si="22"/>
        <v>0</v>
      </c>
      <c r="F160" s="65">
        <f t="shared" si="26"/>
        <v>0</v>
      </c>
      <c r="G160" s="167">
        <v>0</v>
      </c>
      <c r="H160" s="161">
        <v>0</v>
      </c>
      <c r="I160" s="64">
        <f t="shared" si="23"/>
        <v>0</v>
      </c>
      <c r="J160" s="65" t="str">
        <f t="shared" si="27"/>
        <v/>
      </c>
      <c r="K160" s="63">
        <v>0</v>
      </c>
      <c r="L160" s="64">
        <v>27</v>
      </c>
      <c r="M160" s="64">
        <f t="shared" si="24"/>
        <v>27</v>
      </c>
      <c r="N160" s="65">
        <f t="shared" si="28"/>
        <v>3.9278596494862426E-7</v>
      </c>
      <c r="O160" s="64">
        <v>0</v>
      </c>
      <c r="P160" s="64">
        <v>16</v>
      </c>
      <c r="Q160" s="64">
        <f t="shared" si="25"/>
        <v>16</v>
      </c>
      <c r="R160" s="66">
        <f t="shared" si="29"/>
        <v>0.6875</v>
      </c>
    </row>
    <row r="161" spans="2:18" ht="16.5" x14ac:dyDescent="0.3">
      <c r="B161" s="62" t="s">
        <v>239</v>
      </c>
      <c r="C161" s="63">
        <v>0</v>
      </c>
      <c r="D161" s="64">
        <v>0</v>
      </c>
      <c r="E161" s="64">
        <f t="shared" si="22"/>
        <v>0</v>
      </c>
      <c r="F161" s="65">
        <f t="shared" si="26"/>
        <v>0</v>
      </c>
      <c r="G161" s="167">
        <v>0</v>
      </c>
      <c r="H161" s="161">
        <v>5</v>
      </c>
      <c r="I161" s="64">
        <f t="shared" si="23"/>
        <v>5</v>
      </c>
      <c r="J161" s="65">
        <f t="shared" si="27"/>
        <v>-1</v>
      </c>
      <c r="K161" s="63">
        <v>0</v>
      </c>
      <c r="L161" s="64">
        <v>12</v>
      </c>
      <c r="M161" s="64">
        <f t="shared" si="24"/>
        <v>12</v>
      </c>
      <c r="N161" s="65">
        <f t="shared" si="28"/>
        <v>1.7457153997716633E-7</v>
      </c>
      <c r="O161" s="64">
        <v>0</v>
      </c>
      <c r="P161" s="64">
        <v>12</v>
      </c>
      <c r="Q161" s="64">
        <f t="shared" si="25"/>
        <v>12</v>
      </c>
      <c r="R161" s="66">
        <f t="shared" si="29"/>
        <v>0</v>
      </c>
    </row>
    <row r="162" spans="2:18" ht="16.5" x14ac:dyDescent="0.3">
      <c r="B162" s="62" t="s">
        <v>248</v>
      </c>
      <c r="C162" s="63">
        <v>0</v>
      </c>
      <c r="D162" s="64">
        <v>0</v>
      </c>
      <c r="E162" s="64">
        <f t="shared" si="22"/>
        <v>0</v>
      </c>
      <c r="F162" s="65">
        <f t="shared" si="26"/>
        <v>0</v>
      </c>
      <c r="G162" s="167">
        <v>0</v>
      </c>
      <c r="H162" s="161">
        <v>0</v>
      </c>
      <c r="I162" s="64">
        <f t="shared" si="23"/>
        <v>0</v>
      </c>
      <c r="J162" s="65" t="str">
        <f t="shared" si="27"/>
        <v/>
      </c>
      <c r="K162" s="63">
        <v>0</v>
      </c>
      <c r="L162" s="64">
        <v>0</v>
      </c>
      <c r="M162" s="64">
        <f t="shared" si="24"/>
        <v>0</v>
      </c>
      <c r="N162" s="65">
        <f t="shared" si="28"/>
        <v>0</v>
      </c>
      <c r="O162" s="64">
        <v>0</v>
      </c>
      <c r="P162" s="64">
        <v>16</v>
      </c>
      <c r="Q162" s="64">
        <f t="shared" si="25"/>
        <v>16</v>
      </c>
      <c r="R162" s="66">
        <f t="shared" si="29"/>
        <v>-1</v>
      </c>
    </row>
    <row r="163" spans="2:18" ht="16.5" x14ac:dyDescent="0.3">
      <c r="B163" s="62" t="s">
        <v>276</v>
      </c>
      <c r="C163" s="63">
        <v>0</v>
      </c>
      <c r="D163" s="64">
        <v>0</v>
      </c>
      <c r="E163" s="64">
        <f t="shared" si="22"/>
        <v>0</v>
      </c>
      <c r="F163" s="65">
        <f t="shared" si="26"/>
        <v>0</v>
      </c>
      <c r="G163" s="167">
        <v>0</v>
      </c>
      <c r="H163" s="161">
        <v>0</v>
      </c>
      <c r="I163" s="64">
        <f t="shared" si="23"/>
        <v>0</v>
      </c>
      <c r="J163" s="65" t="str">
        <f t="shared" si="27"/>
        <v/>
      </c>
      <c r="K163" s="63">
        <v>0</v>
      </c>
      <c r="L163" s="64">
        <v>19</v>
      </c>
      <c r="M163" s="64">
        <f t="shared" si="24"/>
        <v>19</v>
      </c>
      <c r="N163" s="65">
        <f t="shared" si="28"/>
        <v>2.7640493829718001E-7</v>
      </c>
      <c r="O163" s="64">
        <v>0</v>
      </c>
      <c r="P163" s="64">
        <v>35</v>
      </c>
      <c r="Q163" s="64">
        <f t="shared" si="25"/>
        <v>35</v>
      </c>
      <c r="R163" s="66">
        <f t="shared" si="29"/>
        <v>-0.45714285714285718</v>
      </c>
    </row>
    <row r="164" spans="2:18" ht="16.5" x14ac:dyDescent="0.3">
      <c r="B164" s="62" t="s">
        <v>353</v>
      </c>
      <c r="C164" s="63">
        <v>0</v>
      </c>
      <c r="D164" s="64">
        <v>0</v>
      </c>
      <c r="E164" s="64">
        <f t="shared" si="22"/>
        <v>0</v>
      </c>
      <c r="F164" s="65">
        <f t="shared" si="26"/>
        <v>0</v>
      </c>
      <c r="G164" s="167">
        <v>0</v>
      </c>
      <c r="H164" s="161">
        <v>0</v>
      </c>
      <c r="I164" s="64">
        <f t="shared" si="23"/>
        <v>0</v>
      </c>
      <c r="J164" s="65" t="str">
        <f t="shared" si="27"/>
        <v/>
      </c>
      <c r="K164" s="63">
        <v>0</v>
      </c>
      <c r="L164" s="64">
        <v>0</v>
      </c>
      <c r="M164" s="64">
        <f t="shared" si="24"/>
        <v>0</v>
      </c>
      <c r="N164" s="65">
        <f t="shared" si="28"/>
        <v>0</v>
      </c>
      <c r="O164" s="64">
        <v>0</v>
      </c>
      <c r="P164" s="64">
        <v>14</v>
      </c>
      <c r="Q164" s="64">
        <f t="shared" si="25"/>
        <v>14</v>
      </c>
      <c r="R164" s="66">
        <f t="shared" si="29"/>
        <v>-1</v>
      </c>
    </row>
    <row r="165" spans="2:18" ht="16.5" x14ac:dyDescent="0.3">
      <c r="B165" s="62" t="s">
        <v>298</v>
      </c>
      <c r="C165" s="63">
        <v>0</v>
      </c>
      <c r="D165" s="64">
        <v>0</v>
      </c>
      <c r="E165" s="64">
        <f t="shared" si="22"/>
        <v>0</v>
      </c>
      <c r="F165" s="65">
        <f t="shared" si="26"/>
        <v>0</v>
      </c>
      <c r="G165" s="167">
        <v>0</v>
      </c>
      <c r="H165" s="161">
        <v>0</v>
      </c>
      <c r="I165" s="64">
        <f t="shared" si="23"/>
        <v>0</v>
      </c>
      <c r="J165" s="65" t="str">
        <f t="shared" si="27"/>
        <v/>
      </c>
      <c r="K165" s="63">
        <v>0</v>
      </c>
      <c r="L165" s="64">
        <v>4</v>
      </c>
      <c r="M165" s="64">
        <f t="shared" si="24"/>
        <v>4</v>
      </c>
      <c r="N165" s="65">
        <f t="shared" si="28"/>
        <v>5.8190513325722114E-8</v>
      </c>
      <c r="O165" s="64">
        <v>0</v>
      </c>
      <c r="P165" s="64">
        <v>0</v>
      </c>
      <c r="Q165" s="64">
        <f t="shared" si="25"/>
        <v>0</v>
      </c>
      <c r="R165" s="66" t="str">
        <f t="shared" si="29"/>
        <v/>
      </c>
    </row>
    <row r="166" spans="2:18" ht="16.5" x14ac:dyDescent="0.3">
      <c r="B166" s="62" t="s">
        <v>305</v>
      </c>
      <c r="C166" s="63">
        <v>0</v>
      </c>
      <c r="D166" s="64">
        <v>0</v>
      </c>
      <c r="E166" s="64">
        <f t="shared" si="22"/>
        <v>0</v>
      </c>
      <c r="F166" s="65">
        <f t="shared" si="26"/>
        <v>0</v>
      </c>
      <c r="G166" s="167">
        <v>0</v>
      </c>
      <c r="H166" s="161">
        <v>0</v>
      </c>
      <c r="I166" s="64">
        <f t="shared" si="23"/>
        <v>0</v>
      </c>
      <c r="J166" s="65" t="str">
        <f t="shared" si="27"/>
        <v/>
      </c>
      <c r="K166" s="63">
        <v>0</v>
      </c>
      <c r="L166" s="64">
        <v>3</v>
      </c>
      <c r="M166" s="64">
        <f t="shared" si="24"/>
        <v>3</v>
      </c>
      <c r="N166" s="65">
        <f t="shared" si="28"/>
        <v>4.3642884994291582E-8</v>
      </c>
      <c r="O166" s="64">
        <v>0</v>
      </c>
      <c r="P166" s="64">
        <v>0</v>
      </c>
      <c r="Q166" s="64">
        <f t="shared" si="25"/>
        <v>0</v>
      </c>
      <c r="R166" s="66" t="str">
        <f t="shared" si="29"/>
        <v/>
      </c>
    </row>
    <row r="167" spans="2:18" ht="16.5" x14ac:dyDescent="0.3">
      <c r="B167" s="62" t="s">
        <v>135</v>
      </c>
      <c r="C167" s="63">
        <v>0</v>
      </c>
      <c r="D167" s="64">
        <v>1</v>
      </c>
      <c r="E167" s="64">
        <f t="shared" si="22"/>
        <v>1</v>
      </c>
      <c r="F167" s="65">
        <f t="shared" si="26"/>
        <v>1.5608696229017033E-7</v>
      </c>
      <c r="G167" s="167">
        <v>0</v>
      </c>
      <c r="H167" s="161">
        <v>17</v>
      </c>
      <c r="I167" s="64">
        <f t="shared" si="23"/>
        <v>17</v>
      </c>
      <c r="J167" s="65">
        <f t="shared" si="27"/>
        <v>-0.94117647058823528</v>
      </c>
      <c r="K167" s="63">
        <v>0</v>
      </c>
      <c r="L167" s="64">
        <v>78</v>
      </c>
      <c r="M167" s="64">
        <f t="shared" si="24"/>
        <v>78</v>
      </c>
      <c r="N167" s="65">
        <f t="shared" si="28"/>
        <v>1.1347150098515811E-6</v>
      </c>
      <c r="O167" s="64">
        <v>0</v>
      </c>
      <c r="P167" s="64">
        <v>55</v>
      </c>
      <c r="Q167" s="64">
        <f t="shared" si="25"/>
        <v>55</v>
      </c>
      <c r="R167" s="66">
        <f t="shared" si="29"/>
        <v>0.41818181818181821</v>
      </c>
    </row>
    <row r="168" spans="2:18" ht="16.5" x14ac:dyDescent="0.3">
      <c r="B168" s="62" t="s">
        <v>159</v>
      </c>
      <c r="C168" s="63">
        <v>0</v>
      </c>
      <c r="D168" s="64">
        <v>12</v>
      </c>
      <c r="E168" s="64">
        <f t="shared" ref="E168:E231" si="30">D168+C168</f>
        <v>12</v>
      </c>
      <c r="F168" s="65">
        <f t="shared" si="26"/>
        <v>1.8730435474820441E-6</v>
      </c>
      <c r="G168" s="167">
        <v>0</v>
      </c>
      <c r="H168" s="161">
        <v>8</v>
      </c>
      <c r="I168" s="64">
        <f t="shared" ref="I168:I231" si="31">H168+G168</f>
        <v>8</v>
      </c>
      <c r="J168" s="65">
        <f t="shared" si="27"/>
        <v>0.5</v>
      </c>
      <c r="K168" s="63">
        <v>0</v>
      </c>
      <c r="L168" s="64">
        <v>84</v>
      </c>
      <c r="M168" s="64">
        <f t="shared" ref="M168:M231" si="32">L168+K168</f>
        <v>84</v>
      </c>
      <c r="N168" s="65">
        <f t="shared" si="28"/>
        <v>1.2220007798401644E-6</v>
      </c>
      <c r="O168" s="64">
        <v>0</v>
      </c>
      <c r="P168" s="64">
        <v>109</v>
      </c>
      <c r="Q168" s="64">
        <f t="shared" ref="Q168:Q231" si="33">P168+O168</f>
        <v>109</v>
      </c>
      <c r="R168" s="66">
        <f t="shared" si="29"/>
        <v>-0.22935779816513757</v>
      </c>
    </row>
    <row r="169" spans="2:18" ht="16.5" x14ac:dyDescent="0.3">
      <c r="B169" s="62" t="s">
        <v>221</v>
      </c>
      <c r="C169" s="63">
        <v>0</v>
      </c>
      <c r="D169" s="64">
        <v>110</v>
      </c>
      <c r="E169" s="64">
        <f t="shared" si="30"/>
        <v>110</v>
      </c>
      <c r="F169" s="65">
        <f t="shared" si="26"/>
        <v>1.7169565851918738E-5</v>
      </c>
      <c r="G169" s="167">
        <v>0</v>
      </c>
      <c r="H169" s="161">
        <v>88</v>
      </c>
      <c r="I169" s="64">
        <f t="shared" si="31"/>
        <v>88</v>
      </c>
      <c r="J169" s="65">
        <f t="shared" si="27"/>
        <v>0.25</v>
      </c>
      <c r="K169" s="63">
        <v>0</v>
      </c>
      <c r="L169" s="64">
        <v>1039</v>
      </c>
      <c r="M169" s="64">
        <f t="shared" si="32"/>
        <v>1039</v>
      </c>
      <c r="N169" s="65">
        <f t="shared" si="28"/>
        <v>1.5114985836356318E-5</v>
      </c>
      <c r="O169" s="64">
        <v>0</v>
      </c>
      <c r="P169" s="64">
        <v>822</v>
      </c>
      <c r="Q169" s="64">
        <f t="shared" si="33"/>
        <v>822</v>
      </c>
      <c r="R169" s="66">
        <f t="shared" si="29"/>
        <v>0.26399026763990263</v>
      </c>
    </row>
    <row r="170" spans="2:18" ht="16.5" x14ac:dyDescent="0.3">
      <c r="B170" s="62" t="s">
        <v>330</v>
      </c>
      <c r="C170" s="63">
        <v>0</v>
      </c>
      <c r="D170" s="64">
        <v>0</v>
      </c>
      <c r="E170" s="64">
        <f t="shared" si="30"/>
        <v>0</v>
      </c>
      <c r="F170" s="65">
        <f t="shared" si="26"/>
        <v>0</v>
      </c>
      <c r="G170" s="167">
        <v>0</v>
      </c>
      <c r="H170" s="161">
        <v>0</v>
      </c>
      <c r="I170" s="64">
        <f t="shared" si="31"/>
        <v>0</v>
      </c>
      <c r="J170" s="65" t="str">
        <f t="shared" si="27"/>
        <v/>
      </c>
      <c r="K170" s="63">
        <v>0</v>
      </c>
      <c r="L170" s="64">
        <v>0</v>
      </c>
      <c r="M170" s="64">
        <f t="shared" si="32"/>
        <v>0</v>
      </c>
      <c r="N170" s="65">
        <f t="shared" si="28"/>
        <v>0</v>
      </c>
      <c r="O170" s="64">
        <v>0</v>
      </c>
      <c r="P170" s="64">
        <v>11</v>
      </c>
      <c r="Q170" s="64">
        <f t="shared" si="33"/>
        <v>11</v>
      </c>
      <c r="R170" s="66">
        <f t="shared" si="29"/>
        <v>-1</v>
      </c>
    </row>
    <row r="171" spans="2:18" ht="16.5" x14ac:dyDescent="0.3">
      <c r="B171" s="62" t="s">
        <v>69</v>
      </c>
      <c r="C171" s="63">
        <v>0</v>
      </c>
      <c r="D171" s="64">
        <v>3870</v>
      </c>
      <c r="E171" s="64">
        <f t="shared" si="30"/>
        <v>3870</v>
      </c>
      <c r="F171" s="65">
        <f t="shared" si="26"/>
        <v>6.0405654406295924E-4</v>
      </c>
      <c r="G171" s="167">
        <v>0</v>
      </c>
      <c r="H171" s="161">
        <v>3806</v>
      </c>
      <c r="I171" s="64">
        <f t="shared" si="31"/>
        <v>3806</v>
      </c>
      <c r="J171" s="65">
        <f t="shared" si="27"/>
        <v>1.6815554387808795E-2</v>
      </c>
      <c r="K171" s="63">
        <v>0</v>
      </c>
      <c r="L171" s="64">
        <v>41580</v>
      </c>
      <c r="M171" s="64">
        <f t="shared" si="32"/>
        <v>41580</v>
      </c>
      <c r="N171" s="65">
        <f t="shared" si="28"/>
        <v>6.0489038602088135E-4</v>
      </c>
      <c r="O171" s="64">
        <v>0</v>
      </c>
      <c r="P171" s="64">
        <v>41114</v>
      </c>
      <c r="Q171" s="64">
        <f t="shared" si="33"/>
        <v>41114</v>
      </c>
      <c r="R171" s="66">
        <f t="shared" si="29"/>
        <v>1.1334338668093524E-2</v>
      </c>
    </row>
    <row r="172" spans="2:18" ht="16.5" x14ac:dyDescent="0.3">
      <c r="B172" s="62" t="s">
        <v>163</v>
      </c>
      <c r="C172" s="63">
        <v>0</v>
      </c>
      <c r="D172" s="64">
        <v>12</v>
      </c>
      <c r="E172" s="64">
        <f t="shared" si="30"/>
        <v>12</v>
      </c>
      <c r="F172" s="65">
        <f t="shared" si="26"/>
        <v>1.8730435474820441E-6</v>
      </c>
      <c r="G172" s="167">
        <v>0</v>
      </c>
      <c r="H172" s="161">
        <v>30</v>
      </c>
      <c r="I172" s="64">
        <f t="shared" si="31"/>
        <v>30</v>
      </c>
      <c r="J172" s="65">
        <f t="shared" si="27"/>
        <v>-0.6</v>
      </c>
      <c r="K172" s="63">
        <v>19</v>
      </c>
      <c r="L172" s="64">
        <v>290</v>
      </c>
      <c r="M172" s="64">
        <f t="shared" si="32"/>
        <v>309</v>
      </c>
      <c r="N172" s="65">
        <f t="shared" si="28"/>
        <v>4.4952171544120332E-6</v>
      </c>
      <c r="O172" s="64">
        <v>0</v>
      </c>
      <c r="P172" s="64">
        <v>305</v>
      </c>
      <c r="Q172" s="64">
        <f t="shared" si="33"/>
        <v>305</v>
      </c>
      <c r="R172" s="66">
        <f t="shared" si="29"/>
        <v>1.3114754098360715E-2</v>
      </c>
    </row>
    <row r="173" spans="2:18" ht="16.5" x14ac:dyDescent="0.3">
      <c r="B173" s="62" t="s">
        <v>129</v>
      </c>
      <c r="C173" s="63">
        <v>0</v>
      </c>
      <c r="D173" s="64">
        <v>0</v>
      </c>
      <c r="E173" s="64">
        <f t="shared" si="30"/>
        <v>0</v>
      </c>
      <c r="F173" s="65">
        <f t="shared" si="26"/>
        <v>0</v>
      </c>
      <c r="G173" s="167">
        <v>0</v>
      </c>
      <c r="H173" s="161">
        <v>6</v>
      </c>
      <c r="I173" s="64">
        <f t="shared" si="31"/>
        <v>6</v>
      </c>
      <c r="J173" s="65">
        <f t="shared" si="27"/>
        <v>-1</v>
      </c>
      <c r="K173" s="63">
        <v>0</v>
      </c>
      <c r="L173" s="64">
        <v>154</v>
      </c>
      <c r="M173" s="64">
        <f t="shared" si="32"/>
        <v>154</v>
      </c>
      <c r="N173" s="65">
        <f t="shared" si="28"/>
        <v>2.2403347630403014E-6</v>
      </c>
      <c r="O173" s="64">
        <v>0</v>
      </c>
      <c r="P173" s="64">
        <v>196</v>
      </c>
      <c r="Q173" s="64">
        <f t="shared" si="33"/>
        <v>196</v>
      </c>
      <c r="R173" s="66">
        <f t="shared" si="29"/>
        <v>-0.2142857142857143</v>
      </c>
    </row>
    <row r="174" spans="2:18" ht="16.5" x14ac:dyDescent="0.3">
      <c r="B174" s="62" t="s">
        <v>275</v>
      </c>
      <c r="C174" s="63">
        <v>0</v>
      </c>
      <c r="D174" s="64">
        <v>0</v>
      </c>
      <c r="E174" s="64">
        <f t="shared" si="30"/>
        <v>0</v>
      </c>
      <c r="F174" s="65">
        <f t="shared" si="26"/>
        <v>0</v>
      </c>
      <c r="G174" s="167">
        <v>0</v>
      </c>
      <c r="H174" s="161">
        <v>0</v>
      </c>
      <c r="I174" s="64">
        <f t="shared" si="31"/>
        <v>0</v>
      </c>
      <c r="J174" s="65" t="str">
        <f t="shared" si="27"/>
        <v/>
      </c>
      <c r="K174" s="63">
        <v>0</v>
      </c>
      <c r="L174" s="64">
        <v>42</v>
      </c>
      <c r="M174" s="64">
        <f t="shared" si="32"/>
        <v>42</v>
      </c>
      <c r="N174" s="65">
        <f t="shared" si="28"/>
        <v>6.1100038992008222E-7</v>
      </c>
      <c r="O174" s="64">
        <v>0</v>
      </c>
      <c r="P174" s="64">
        <v>84</v>
      </c>
      <c r="Q174" s="64">
        <f t="shared" si="33"/>
        <v>84</v>
      </c>
      <c r="R174" s="66">
        <f t="shared" si="29"/>
        <v>-0.5</v>
      </c>
    </row>
    <row r="175" spans="2:18" ht="16.5" x14ac:dyDescent="0.3">
      <c r="B175" s="62" t="s">
        <v>222</v>
      </c>
      <c r="C175" s="63">
        <v>0</v>
      </c>
      <c r="D175" s="64">
        <v>0</v>
      </c>
      <c r="E175" s="64">
        <f t="shared" si="30"/>
        <v>0</v>
      </c>
      <c r="F175" s="65">
        <f t="shared" si="26"/>
        <v>0</v>
      </c>
      <c r="G175" s="167">
        <v>0</v>
      </c>
      <c r="H175" s="161">
        <v>424</v>
      </c>
      <c r="I175" s="64">
        <f t="shared" si="31"/>
        <v>424</v>
      </c>
      <c r="J175" s="65">
        <f t="shared" si="27"/>
        <v>-1</v>
      </c>
      <c r="K175" s="63">
        <v>0</v>
      </c>
      <c r="L175" s="64">
        <v>582</v>
      </c>
      <c r="M175" s="64">
        <f t="shared" si="32"/>
        <v>582</v>
      </c>
      <c r="N175" s="65">
        <f t="shared" si="28"/>
        <v>8.4667196888925669E-6</v>
      </c>
      <c r="O175" s="64">
        <v>0</v>
      </c>
      <c r="P175" s="64">
        <v>3828</v>
      </c>
      <c r="Q175" s="64">
        <f t="shared" si="33"/>
        <v>3828</v>
      </c>
      <c r="R175" s="66">
        <f t="shared" si="29"/>
        <v>-0.84796238244514111</v>
      </c>
    </row>
    <row r="176" spans="2:18" ht="16.5" x14ac:dyDescent="0.3">
      <c r="B176" s="62" t="s">
        <v>115</v>
      </c>
      <c r="C176" s="63">
        <v>0</v>
      </c>
      <c r="D176" s="64">
        <v>28</v>
      </c>
      <c r="E176" s="64">
        <f t="shared" si="30"/>
        <v>28</v>
      </c>
      <c r="F176" s="65">
        <f t="shared" si="26"/>
        <v>4.3704349441247699E-6</v>
      </c>
      <c r="G176" s="167">
        <v>0</v>
      </c>
      <c r="H176" s="161">
        <v>184</v>
      </c>
      <c r="I176" s="64">
        <f t="shared" si="31"/>
        <v>184</v>
      </c>
      <c r="J176" s="65">
        <f t="shared" si="27"/>
        <v>-0.84782608695652173</v>
      </c>
      <c r="K176" s="63">
        <v>0</v>
      </c>
      <c r="L176" s="64">
        <v>734</v>
      </c>
      <c r="M176" s="64">
        <f t="shared" si="32"/>
        <v>734</v>
      </c>
      <c r="N176" s="65">
        <f t="shared" si="28"/>
        <v>1.0677959195270007E-5</v>
      </c>
      <c r="O176" s="64">
        <v>0</v>
      </c>
      <c r="P176" s="64">
        <v>852</v>
      </c>
      <c r="Q176" s="64">
        <f t="shared" si="33"/>
        <v>852</v>
      </c>
      <c r="R176" s="66">
        <f t="shared" si="29"/>
        <v>-0.13849765258215962</v>
      </c>
    </row>
    <row r="177" spans="2:18" ht="16.5" x14ac:dyDescent="0.3">
      <c r="B177" s="62" t="s">
        <v>274</v>
      </c>
      <c r="C177" s="63">
        <v>0</v>
      </c>
      <c r="D177" s="64">
        <v>0</v>
      </c>
      <c r="E177" s="64">
        <f t="shared" si="30"/>
        <v>0</v>
      </c>
      <c r="F177" s="65">
        <f t="shared" si="26"/>
        <v>0</v>
      </c>
      <c r="G177" s="167">
        <v>0</v>
      </c>
      <c r="H177" s="161">
        <v>7</v>
      </c>
      <c r="I177" s="64">
        <f t="shared" si="31"/>
        <v>7</v>
      </c>
      <c r="J177" s="65">
        <f t="shared" si="27"/>
        <v>-1</v>
      </c>
      <c r="K177" s="63">
        <v>0</v>
      </c>
      <c r="L177" s="64">
        <v>21</v>
      </c>
      <c r="M177" s="64">
        <f t="shared" si="32"/>
        <v>21</v>
      </c>
      <c r="N177" s="65">
        <f t="shared" si="28"/>
        <v>3.0550019496004111E-7</v>
      </c>
      <c r="O177" s="64">
        <v>0</v>
      </c>
      <c r="P177" s="64">
        <v>38</v>
      </c>
      <c r="Q177" s="64">
        <f t="shared" si="33"/>
        <v>38</v>
      </c>
      <c r="R177" s="66">
        <f t="shared" si="29"/>
        <v>-0.44736842105263153</v>
      </c>
    </row>
    <row r="178" spans="2:18" ht="16.5" x14ac:dyDescent="0.3">
      <c r="B178" s="62" t="s">
        <v>279</v>
      </c>
      <c r="C178" s="63">
        <v>0</v>
      </c>
      <c r="D178" s="64">
        <v>0</v>
      </c>
      <c r="E178" s="64">
        <f t="shared" si="30"/>
        <v>0</v>
      </c>
      <c r="F178" s="65">
        <f t="shared" si="26"/>
        <v>0</v>
      </c>
      <c r="G178" s="167">
        <v>0</v>
      </c>
      <c r="H178" s="161">
        <v>15</v>
      </c>
      <c r="I178" s="64">
        <f t="shared" si="31"/>
        <v>15</v>
      </c>
      <c r="J178" s="65">
        <f t="shared" si="27"/>
        <v>-1</v>
      </c>
      <c r="K178" s="63">
        <v>0</v>
      </c>
      <c r="L178" s="64">
        <v>14</v>
      </c>
      <c r="M178" s="64">
        <f t="shared" si="32"/>
        <v>14</v>
      </c>
      <c r="N178" s="65">
        <f t="shared" si="28"/>
        <v>2.0366679664002738E-7</v>
      </c>
      <c r="O178" s="64">
        <v>0</v>
      </c>
      <c r="P178" s="64">
        <v>15</v>
      </c>
      <c r="Q178" s="64">
        <f t="shared" si="33"/>
        <v>15</v>
      </c>
      <c r="R178" s="66">
        <f t="shared" si="29"/>
        <v>-6.6666666666666652E-2</v>
      </c>
    </row>
    <row r="179" spans="2:18" ht="16.5" x14ac:dyDescent="0.3">
      <c r="B179" s="62" t="s">
        <v>250</v>
      </c>
      <c r="C179" s="63">
        <v>0</v>
      </c>
      <c r="D179" s="64">
        <v>0</v>
      </c>
      <c r="E179" s="64">
        <f t="shared" si="30"/>
        <v>0</v>
      </c>
      <c r="F179" s="65">
        <f t="shared" si="26"/>
        <v>0</v>
      </c>
      <c r="G179" s="167">
        <v>0</v>
      </c>
      <c r="H179" s="161">
        <v>0</v>
      </c>
      <c r="I179" s="64">
        <f t="shared" si="31"/>
        <v>0</v>
      </c>
      <c r="J179" s="65" t="str">
        <f t="shared" si="27"/>
        <v/>
      </c>
      <c r="K179" s="63">
        <v>0</v>
      </c>
      <c r="L179" s="64">
        <v>8</v>
      </c>
      <c r="M179" s="64">
        <f t="shared" si="32"/>
        <v>8</v>
      </c>
      <c r="N179" s="65">
        <f t="shared" si="28"/>
        <v>1.1638102665144423E-7</v>
      </c>
      <c r="O179" s="64">
        <v>0</v>
      </c>
      <c r="P179" s="64">
        <v>14</v>
      </c>
      <c r="Q179" s="64">
        <f t="shared" si="33"/>
        <v>14</v>
      </c>
      <c r="R179" s="66">
        <f t="shared" si="29"/>
        <v>-0.4285714285714286</v>
      </c>
    </row>
    <row r="180" spans="2:18" ht="16.5" x14ac:dyDescent="0.3">
      <c r="B180" s="62" t="s">
        <v>306</v>
      </c>
      <c r="C180" s="63">
        <v>0</v>
      </c>
      <c r="D180" s="64">
        <v>0</v>
      </c>
      <c r="E180" s="64">
        <f t="shared" si="30"/>
        <v>0</v>
      </c>
      <c r="F180" s="65">
        <f t="shared" si="26"/>
        <v>0</v>
      </c>
      <c r="G180" s="167">
        <v>0</v>
      </c>
      <c r="H180" s="161">
        <v>0</v>
      </c>
      <c r="I180" s="64">
        <f t="shared" si="31"/>
        <v>0</v>
      </c>
      <c r="J180" s="65" t="str">
        <f t="shared" si="27"/>
        <v/>
      </c>
      <c r="K180" s="63">
        <v>0</v>
      </c>
      <c r="L180" s="64">
        <v>2</v>
      </c>
      <c r="M180" s="64">
        <f t="shared" si="32"/>
        <v>2</v>
      </c>
      <c r="N180" s="65">
        <f t="shared" si="28"/>
        <v>2.9095256662861057E-8</v>
      </c>
      <c r="O180" s="64">
        <v>0</v>
      </c>
      <c r="P180" s="64">
        <v>0</v>
      </c>
      <c r="Q180" s="64">
        <f t="shared" si="33"/>
        <v>0</v>
      </c>
      <c r="R180" s="66" t="str">
        <f t="shared" si="29"/>
        <v/>
      </c>
    </row>
    <row r="181" spans="2:18" ht="16.5" x14ac:dyDescent="0.3">
      <c r="B181" s="62" t="s">
        <v>231</v>
      </c>
      <c r="C181" s="63">
        <v>0</v>
      </c>
      <c r="D181" s="64">
        <v>23</v>
      </c>
      <c r="E181" s="64">
        <f t="shared" si="30"/>
        <v>23</v>
      </c>
      <c r="F181" s="65">
        <f t="shared" si="26"/>
        <v>3.590000132673918E-6</v>
      </c>
      <c r="G181" s="167">
        <v>0</v>
      </c>
      <c r="H181" s="161">
        <v>4</v>
      </c>
      <c r="I181" s="64">
        <f t="shared" si="31"/>
        <v>4</v>
      </c>
      <c r="J181" s="65">
        <f t="shared" si="27"/>
        <v>4.75</v>
      </c>
      <c r="K181" s="63">
        <v>0</v>
      </c>
      <c r="L181" s="64">
        <v>75</v>
      </c>
      <c r="M181" s="64">
        <f t="shared" si="32"/>
        <v>75</v>
      </c>
      <c r="N181" s="65">
        <f t="shared" si="28"/>
        <v>1.0910721248572896E-6</v>
      </c>
      <c r="O181" s="64">
        <v>0</v>
      </c>
      <c r="P181" s="64">
        <v>131</v>
      </c>
      <c r="Q181" s="64">
        <f t="shared" si="33"/>
        <v>131</v>
      </c>
      <c r="R181" s="66">
        <f t="shared" si="29"/>
        <v>-0.4274809160305344</v>
      </c>
    </row>
    <row r="182" spans="2:18" ht="16.5" x14ac:dyDescent="0.3">
      <c r="B182" s="62" t="s">
        <v>295</v>
      </c>
      <c r="C182" s="63">
        <v>0</v>
      </c>
      <c r="D182" s="64">
        <v>0</v>
      </c>
      <c r="E182" s="64">
        <f t="shared" si="30"/>
        <v>0</v>
      </c>
      <c r="F182" s="65">
        <f t="shared" si="26"/>
        <v>0</v>
      </c>
      <c r="G182" s="167">
        <v>0</v>
      </c>
      <c r="H182" s="161">
        <v>0</v>
      </c>
      <c r="I182" s="64">
        <f t="shared" si="31"/>
        <v>0</v>
      </c>
      <c r="J182" s="65" t="str">
        <f t="shared" si="27"/>
        <v/>
      </c>
      <c r="K182" s="63">
        <v>0</v>
      </c>
      <c r="L182" s="64">
        <v>6</v>
      </c>
      <c r="M182" s="64">
        <f t="shared" si="32"/>
        <v>6</v>
      </c>
      <c r="N182" s="65">
        <f t="shared" si="28"/>
        <v>8.7285769988583165E-8</v>
      </c>
      <c r="O182" s="64">
        <v>0</v>
      </c>
      <c r="P182" s="64">
        <v>0</v>
      </c>
      <c r="Q182" s="64">
        <f t="shared" si="33"/>
        <v>0</v>
      </c>
      <c r="R182" s="66" t="str">
        <f t="shared" si="29"/>
        <v/>
      </c>
    </row>
    <row r="183" spans="2:18" ht="16.5" x14ac:dyDescent="0.3">
      <c r="B183" s="62" t="s">
        <v>360</v>
      </c>
      <c r="C183" s="63">
        <v>0</v>
      </c>
      <c r="D183" s="64">
        <v>0</v>
      </c>
      <c r="E183" s="64">
        <f t="shared" si="30"/>
        <v>0</v>
      </c>
      <c r="F183" s="65">
        <f t="shared" si="26"/>
        <v>0</v>
      </c>
      <c r="G183" s="167">
        <v>0</v>
      </c>
      <c r="H183" s="161">
        <v>0</v>
      </c>
      <c r="I183" s="64">
        <f t="shared" si="31"/>
        <v>0</v>
      </c>
      <c r="J183" s="65" t="str">
        <f t="shared" si="27"/>
        <v/>
      </c>
      <c r="K183" s="63">
        <v>0</v>
      </c>
      <c r="L183" s="64">
        <v>1</v>
      </c>
      <c r="M183" s="64">
        <f t="shared" si="32"/>
        <v>1</v>
      </c>
      <c r="N183" s="65">
        <f t="shared" si="28"/>
        <v>1.4547628331430529E-8</v>
      </c>
      <c r="O183" s="64">
        <v>0</v>
      </c>
      <c r="P183" s="64">
        <v>0</v>
      </c>
      <c r="Q183" s="64">
        <f t="shared" si="33"/>
        <v>0</v>
      </c>
      <c r="R183" s="66" t="str">
        <f t="shared" si="29"/>
        <v/>
      </c>
    </row>
    <row r="184" spans="2:18" ht="16.5" x14ac:dyDescent="0.3">
      <c r="B184" s="62" t="s">
        <v>340</v>
      </c>
      <c r="C184" s="63">
        <v>0</v>
      </c>
      <c r="D184" s="64">
        <v>0</v>
      </c>
      <c r="E184" s="64">
        <f t="shared" si="30"/>
        <v>0</v>
      </c>
      <c r="F184" s="65">
        <f t="shared" si="26"/>
        <v>0</v>
      </c>
      <c r="G184" s="167">
        <v>0</v>
      </c>
      <c r="H184" s="161">
        <v>0</v>
      </c>
      <c r="I184" s="64">
        <f t="shared" si="31"/>
        <v>0</v>
      </c>
      <c r="J184" s="65" t="str">
        <f t="shared" si="27"/>
        <v/>
      </c>
      <c r="K184" s="63">
        <v>0</v>
      </c>
      <c r="L184" s="64">
        <v>0</v>
      </c>
      <c r="M184" s="64">
        <f t="shared" si="32"/>
        <v>0</v>
      </c>
      <c r="N184" s="65">
        <f t="shared" si="28"/>
        <v>0</v>
      </c>
      <c r="O184" s="64">
        <v>0</v>
      </c>
      <c r="P184" s="64">
        <v>5</v>
      </c>
      <c r="Q184" s="64">
        <f t="shared" si="33"/>
        <v>5</v>
      </c>
      <c r="R184" s="66">
        <f t="shared" si="29"/>
        <v>-1</v>
      </c>
    </row>
    <row r="185" spans="2:18" ht="16.5" x14ac:dyDescent="0.3">
      <c r="B185" s="62" t="s">
        <v>352</v>
      </c>
      <c r="C185" s="63">
        <v>0</v>
      </c>
      <c r="D185" s="64">
        <v>0</v>
      </c>
      <c r="E185" s="64">
        <f t="shared" si="30"/>
        <v>0</v>
      </c>
      <c r="F185" s="65">
        <f t="shared" si="26"/>
        <v>0</v>
      </c>
      <c r="G185" s="167">
        <v>0</v>
      </c>
      <c r="H185" s="161">
        <v>0</v>
      </c>
      <c r="I185" s="64">
        <f t="shared" si="31"/>
        <v>0</v>
      </c>
      <c r="J185" s="65" t="str">
        <f t="shared" si="27"/>
        <v/>
      </c>
      <c r="K185" s="63">
        <v>0</v>
      </c>
      <c r="L185" s="64">
        <v>0</v>
      </c>
      <c r="M185" s="64">
        <f t="shared" si="32"/>
        <v>0</v>
      </c>
      <c r="N185" s="65">
        <f t="shared" si="28"/>
        <v>0</v>
      </c>
      <c r="O185" s="64">
        <v>0</v>
      </c>
      <c r="P185" s="64">
        <v>3</v>
      </c>
      <c r="Q185" s="64">
        <f t="shared" si="33"/>
        <v>3</v>
      </c>
      <c r="R185" s="66">
        <f t="shared" si="29"/>
        <v>-1</v>
      </c>
    </row>
    <row r="186" spans="2:18" ht="16.5" x14ac:dyDescent="0.3">
      <c r="B186" s="62" t="s">
        <v>133</v>
      </c>
      <c r="C186" s="63">
        <v>0</v>
      </c>
      <c r="D186" s="64">
        <v>19</v>
      </c>
      <c r="E186" s="64">
        <f t="shared" si="30"/>
        <v>19</v>
      </c>
      <c r="F186" s="65">
        <f t="shared" si="26"/>
        <v>2.9656522835132364E-6</v>
      </c>
      <c r="G186" s="167">
        <v>0</v>
      </c>
      <c r="H186" s="161">
        <v>16</v>
      </c>
      <c r="I186" s="64">
        <f t="shared" si="31"/>
        <v>16</v>
      </c>
      <c r="J186" s="65">
        <f t="shared" si="27"/>
        <v>0.1875</v>
      </c>
      <c r="K186" s="63">
        <v>0</v>
      </c>
      <c r="L186" s="64">
        <v>118</v>
      </c>
      <c r="M186" s="64">
        <f t="shared" si="32"/>
        <v>118</v>
      </c>
      <c r="N186" s="65">
        <f t="shared" si="28"/>
        <v>1.7166201431088024E-6</v>
      </c>
      <c r="O186" s="64">
        <v>0</v>
      </c>
      <c r="P186" s="64">
        <v>74</v>
      </c>
      <c r="Q186" s="64">
        <f t="shared" si="33"/>
        <v>74</v>
      </c>
      <c r="R186" s="66">
        <f t="shared" si="29"/>
        <v>0.59459459459459452</v>
      </c>
    </row>
    <row r="187" spans="2:18" ht="16.5" x14ac:dyDescent="0.3">
      <c r="B187" s="62" t="s">
        <v>321</v>
      </c>
      <c r="C187" s="63">
        <v>0</v>
      </c>
      <c r="D187" s="64">
        <v>0</v>
      </c>
      <c r="E187" s="64">
        <f t="shared" si="30"/>
        <v>0</v>
      </c>
      <c r="F187" s="65">
        <f t="shared" si="26"/>
        <v>0</v>
      </c>
      <c r="G187" s="167">
        <v>0</v>
      </c>
      <c r="H187" s="161">
        <v>0</v>
      </c>
      <c r="I187" s="64">
        <f t="shared" si="31"/>
        <v>0</v>
      </c>
      <c r="J187" s="65" t="str">
        <f t="shared" si="27"/>
        <v/>
      </c>
      <c r="K187" s="63">
        <v>0</v>
      </c>
      <c r="L187" s="64">
        <v>0</v>
      </c>
      <c r="M187" s="64">
        <f t="shared" si="32"/>
        <v>0</v>
      </c>
      <c r="N187" s="65">
        <f t="shared" si="28"/>
        <v>0</v>
      </c>
      <c r="O187" s="64">
        <v>0</v>
      </c>
      <c r="P187" s="64">
        <v>20</v>
      </c>
      <c r="Q187" s="64">
        <f t="shared" si="33"/>
        <v>20</v>
      </c>
      <c r="R187" s="66">
        <f t="shared" si="29"/>
        <v>-1</v>
      </c>
    </row>
    <row r="188" spans="2:18" ht="16.5" x14ac:dyDescent="0.3">
      <c r="B188" s="62" t="s">
        <v>365</v>
      </c>
      <c r="C188" s="63">
        <v>0</v>
      </c>
      <c r="D188" s="64">
        <v>0</v>
      </c>
      <c r="E188" s="64">
        <f t="shared" si="30"/>
        <v>0</v>
      </c>
      <c r="F188" s="65">
        <f t="shared" si="26"/>
        <v>0</v>
      </c>
      <c r="G188" s="167">
        <v>0</v>
      </c>
      <c r="H188" s="161">
        <v>0</v>
      </c>
      <c r="I188" s="64">
        <f t="shared" si="31"/>
        <v>0</v>
      </c>
      <c r="J188" s="65" t="str">
        <f t="shared" si="27"/>
        <v/>
      </c>
      <c r="K188" s="63">
        <v>0</v>
      </c>
      <c r="L188" s="64">
        <v>0</v>
      </c>
      <c r="M188" s="64">
        <f t="shared" si="32"/>
        <v>0</v>
      </c>
      <c r="N188" s="65">
        <f t="shared" si="28"/>
        <v>0</v>
      </c>
      <c r="O188" s="64">
        <v>0</v>
      </c>
      <c r="P188" s="64">
        <v>12</v>
      </c>
      <c r="Q188" s="64">
        <f t="shared" si="33"/>
        <v>12</v>
      </c>
      <c r="R188" s="66">
        <f t="shared" si="29"/>
        <v>-1</v>
      </c>
    </row>
    <row r="189" spans="2:18" ht="16.5" x14ac:dyDescent="0.3">
      <c r="B189" s="62" t="s">
        <v>371</v>
      </c>
      <c r="C189" s="63">
        <v>0</v>
      </c>
      <c r="D189" s="64">
        <v>0</v>
      </c>
      <c r="E189" s="64">
        <f t="shared" si="30"/>
        <v>0</v>
      </c>
      <c r="F189" s="65">
        <f t="shared" si="26"/>
        <v>0</v>
      </c>
      <c r="G189" s="167">
        <v>0</v>
      </c>
      <c r="H189" s="161">
        <v>16</v>
      </c>
      <c r="I189" s="64">
        <f t="shared" si="31"/>
        <v>16</v>
      </c>
      <c r="J189" s="65">
        <f t="shared" si="27"/>
        <v>-1</v>
      </c>
      <c r="K189" s="63">
        <v>0</v>
      </c>
      <c r="L189" s="64">
        <v>4</v>
      </c>
      <c r="M189" s="64">
        <f t="shared" si="32"/>
        <v>4</v>
      </c>
      <c r="N189" s="65">
        <f t="shared" si="28"/>
        <v>5.8190513325722114E-8</v>
      </c>
      <c r="O189" s="64">
        <v>0</v>
      </c>
      <c r="P189" s="64">
        <v>16</v>
      </c>
      <c r="Q189" s="64">
        <f t="shared" si="33"/>
        <v>16</v>
      </c>
      <c r="R189" s="66">
        <f t="shared" si="29"/>
        <v>-0.75</v>
      </c>
    </row>
    <row r="190" spans="2:18" ht="16.5" x14ac:dyDescent="0.3">
      <c r="B190" s="62" t="s">
        <v>134</v>
      </c>
      <c r="C190" s="63">
        <v>0</v>
      </c>
      <c r="D190" s="64">
        <v>10</v>
      </c>
      <c r="E190" s="64">
        <f t="shared" si="30"/>
        <v>10</v>
      </c>
      <c r="F190" s="65">
        <f t="shared" si="26"/>
        <v>1.5608696229017035E-6</v>
      </c>
      <c r="G190" s="167">
        <v>0</v>
      </c>
      <c r="H190" s="161">
        <v>47</v>
      </c>
      <c r="I190" s="64">
        <f t="shared" si="31"/>
        <v>47</v>
      </c>
      <c r="J190" s="65">
        <f t="shared" si="27"/>
        <v>-0.78723404255319152</v>
      </c>
      <c r="K190" s="63">
        <v>0</v>
      </c>
      <c r="L190" s="64">
        <v>297</v>
      </c>
      <c r="M190" s="64">
        <f t="shared" si="32"/>
        <v>297</v>
      </c>
      <c r="N190" s="65">
        <f t="shared" si="28"/>
        <v>4.320645614434867E-6</v>
      </c>
      <c r="O190" s="64">
        <v>0</v>
      </c>
      <c r="P190" s="64">
        <v>381</v>
      </c>
      <c r="Q190" s="64">
        <f t="shared" si="33"/>
        <v>381</v>
      </c>
      <c r="R190" s="66">
        <f t="shared" si="29"/>
        <v>-0.22047244094488194</v>
      </c>
    </row>
    <row r="191" spans="2:18" ht="16.5" x14ac:dyDescent="0.3">
      <c r="B191" s="62" t="s">
        <v>351</v>
      </c>
      <c r="C191" s="63">
        <v>0</v>
      </c>
      <c r="D191" s="64">
        <v>0</v>
      </c>
      <c r="E191" s="64">
        <f t="shared" si="30"/>
        <v>0</v>
      </c>
      <c r="F191" s="65">
        <f t="shared" si="26"/>
        <v>0</v>
      </c>
      <c r="G191" s="167">
        <v>0</v>
      </c>
      <c r="H191" s="161">
        <v>0</v>
      </c>
      <c r="I191" s="64">
        <f t="shared" si="31"/>
        <v>0</v>
      </c>
      <c r="J191" s="65" t="str">
        <f t="shared" si="27"/>
        <v/>
      </c>
      <c r="K191" s="63">
        <v>0</v>
      </c>
      <c r="L191" s="64">
        <v>0</v>
      </c>
      <c r="M191" s="64">
        <f t="shared" si="32"/>
        <v>0</v>
      </c>
      <c r="N191" s="65">
        <f t="shared" si="28"/>
        <v>0</v>
      </c>
      <c r="O191" s="64">
        <v>0</v>
      </c>
      <c r="P191" s="64">
        <v>3</v>
      </c>
      <c r="Q191" s="64">
        <f t="shared" si="33"/>
        <v>3</v>
      </c>
      <c r="R191" s="66">
        <f t="shared" si="29"/>
        <v>-1</v>
      </c>
    </row>
    <row r="192" spans="2:18" ht="16.5" x14ac:dyDescent="0.3">
      <c r="B192" s="62" t="s">
        <v>300</v>
      </c>
      <c r="C192" s="63">
        <v>0</v>
      </c>
      <c r="D192" s="64">
        <v>0</v>
      </c>
      <c r="E192" s="64">
        <f t="shared" si="30"/>
        <v>0</v>
      </c>
      <c r="F192" s="65">
        <f t="shared" si="26"/>
        <v>0</v>
      </c>
      <c r="G192" s="167">
        <v>0</v>
      </c>
      <c r="H192" s="161">
        <v>0</v>
      </c>
      <c r="I192" s="64">
        <f t="shared" si="31"/>
        <v>0</v>
      </c>
      <c r="J192" s="65" t="str">
        <f t="shared" si="27"/>
        <v/>
      </c>
      <c r="K192" s="63">
        <v>0</v>
      </c>
      <c r="L192" s="64">
        <v>4</v>
      </c>
      <c r="M192" s="64">
        <f t="shared" si="32"/>
        <v>4</v>
      </c>
      <c r="N192" s="65">
        <f t="shared" si="28"/>
        <v>5.8190513325722114E-8</v>
      </c>
      <c r="O192" s="64">
        <v>0</v>
      </c>
      <c r="P192" s="64">
        <v>0</v>
      </c>
      <c r="Q192" s="64">
        <f t="shared" si="33"/>
        <v>0</v>
      </c>
      <c r="R192" s="66" t="str">
        <f t="shared" si="29"/>
        <v/>
      </c>
    </row>
    <row r="193" spans="2:18" ht="16.5" x14ac:dyDescent="0.3">
      <c r="B193" s="62" t="s">
        <v>136</v>
      </c>
      <c r="C193" s="63">
        <v>0</v>
      </c>
      <c r="D193" s="64">
        <v>5</v>
      </c>
      <c r="E193" s="64">
        <f t="shared" si="30"/>
        <v>5</v>
      </c>
      <c r="F193" s="65">
        <f t="shared" si="26"/>
        <v>7.8043481145085175E-7</v>
      </c>
      <c r="G193" s="167">
        <v>0</v>
      </c>
      <c r="H193" s="161">
        <v>53</v>
      </c>
      <c r="I193" s="64">
        <f t="shared" si="31"/>
        <v>53</v>
      </c>
      <c r="J193" s="65">
        <f t="shared" si="27"/>
        <v>-0.90566037735849059</v>
      </c>
      <c r="K193" s="63">
        <v>0</v>
      </c>
      <c r="L193" s="64">
        <v>219</v>
      </c>
      <c r="M193" s="64">
        <f t="shared" si="32"/>
        <v>219</v>
      </c>
      <c r="N193" s="65">
        <f t="shared" si="28"/>
        <v>3.1859306045832854E-6</v>
      </c>
      <c r="O193" s="64">
        <v>0</v>
      </c>
      <c r="P193" s="64">
        <v>364</v>
      </c>
      <c r="Q193" s="64">
        <f t="shared" si="33"/>
        <v>364</v>
      </c>
      <c r="R193" s="66">
        <f t="shared" si="29"/>
        <v>-0.39835164835164838</v>
      </c>
    </row>
    <row r="194" spans="2:18" ht="16.5" x14ac:dyDescent="0.3">
      <c r="B194" s="62" t="s">
        <v>138</v>
      </c>
      <c r="C194" s="63">
        <v>0</v>
      </c>
      <c r="D194" s="64">
        <v>547</v>
      </c>
      <c r="E194" s="64">
        <f t="shared" si="30"/>
        <v>547</v>
      </c>
      <c r="F194" s="65">
        <f t="shared" si="26"/>
        <v>8.5379568372723178E-5</v>
      </c>
      <c r="G194" s="167">
        <v>0</v>
      </c>
      <c r="H194" s="161">
        <v>681</v>
      </c>
      <c r="I194" s="64">
        <f t="shared" si="31"/>
        <v>681</v>
      </c>
      <c r="J194" s="65">
        <f t="shared" si="27"/>
        <v>-0.19676945668135093</v>
      </c>
      <c r="K194" s="63">
        <v>0</v>
      </c>
      <c r="L194" s="64">
        <v>6753</v>
      </c>
      <c r="M194" s="64">
        <f t="shared" si="32"/>
        <v>6753</v>
      </c>
      <c r="N194" s="65">
        <f t="shared" si="28"/>
        <v>9.8240134122150351E-5</v>
      </c>
      <c r="O194" s="64">
        <v>0</v>
      </c>
      <c r="P194" s="64">
        <v>7356</v>
      </c>
      <c r="Q194" s="64">
        <f t="shared" si="33"/>
        <v>7356</v>
      </c>
      <c r="R194" s="66">
        <f t="shared" si="29"/>
        <v>-8.1973898858075045E-2</v>
      </c>
    </row>
    <row r="195" spans="2:18" ht="16.5" x14ac:dyDescent="0.3">
      <c r="B195" s="62" t="s">
        <v>361</v>
      </c>
      <c r="C195" s="63">
        <v>0</v>
      </c>
      <c r="D195" s="64">
        <v>0</v>
      </c>
      <c r="E195" s="64">
        <f t="shared" si="30"/>
        <v>0</v>
      </c>
      <c r="F195" s="65">
        <f t="shared" si="26"/>
        <v>0</v>
      </c>
      <c r="G195" s="167">
        <v>0</v>
      </c>
      <c r="H195" s="161">
        <v>0</v>
      </c>
      <c r="I195" s="64">
        <f t="shared" si="31"/>
        <v>0</v>
      </c>
      <c r="J195" s="65" t="str">
        <f t="shared" si="27"/>
        <v/>
      </c>
      <c r="K195" s="63">
        <v>0</v>
      </c>
      <c r="L195" s="64">
        <v>6</v>
      </c>
      <c r="M195" s="64">
        <f t="shared" si="32"/>
        <v>6</v>
      </c>
      <c r="N195" s="65">
        <f t="shared" si="28"/>
        <v>8.7285769988583165E-8</v>
      </c>
      <c r="O195" s="64">
        <v>0</v>
      </c>
      <c r="P195" s="64">
        <v>0</v>
      </c>
      <c r="Q195" s="64">
        <f t="shared" si="33"/>
        <v>0</v>
      </c>
      <c r="R195" s="66" t="str">
        <f t="shared" si="29"/>
        <v/>
      </c>
    </row>
    <row r="196" spans="2:18" ht="16.5" x14ac:dyDescent="0.3">
      <c r="B196" s="62" t="s">
        <v>336</v>
      </c>
      <c r="C196" s="63">
        <v>0</v>
      </c>
      <c r="D196" s="64">
        <v>0</v>
      </c>
      <c r="E196" s="64">
        <f t="shared" si="30"/>
        <v>0</v>
      </c>
      <c r="F196" s="65">
        <f t="shared" si="26"/>
        <v>0</v>
      </c>
      <c r="G196" s="167">
        <v>0</v>
      </c>
      <c r="H196" s="161">
        <v>0</v>
      </c>
      <c r="I196" s="64">
        <f t="shared" si="31"/>
        <v>0</v>
      </c>
      <c r="J196" s="65" t="str">
        <f t="shared" si="27"/>
        <v/>
      </c>
      <c r="K196" s="63">
        <v>0</v>
      </c>
      <c r="L196" s="64">
        <v>0</v>
      </c>
      <c r="M196" s="64">
        <f t="shared" si="32"/>
        <v>0</v>
      </c>
      <c r="N196" s="65">
        <f t="shared" si="28"/>
        <v>0</v>
      </c>
      <c r="O196" s="64">
        <v>0</v>
      </c>
      <c r="P196" s="64">
        <v>12</v>
      </c>
      <c r="Q196" s="64">
        <f t="shared" si="33"/>
        <v>12</v>
      </c>
      <c r="R196" s="66">
        <f t="shared" si="29"/>
        <v>-1</v>
      </c>
    </row>
    <row r="197" spans="2:18" ht="16.5" x14ac:dyDescent="0.3">
      <c r="B197" s="62" t="s">
        <v>354</v>
      </c>
      <c r="C197" s="63">
        <v>0</v>
      </c>
      <c r="D197" s="64">
        <v>0</v>
      </c>
      <c r="E197" s="64">
        <f t="shared" si="30"/>
        <v>0</v>
      </c>
      <c r="F197" s="65">
        <f t="shared" si="26"/>
        <v>0</v>
      </c>
      <c r="G197" s="167">
        <v>0</v>
      </c>
      <c r="H197" s="161">
        <v>0</v>
      </c>
      <c r="I197" s="64">
        <f t="shared" si="31"/>
        <v>0</v>
      </c>
      <c r="J197" s="65" t="str">
        <f t="shared" si="27"/>
        <v/>
      </c>
      <c r="K197" s="63">
        <v>0</v>
      </c>
      <c r="L197" s="64">
        <v>0</v>
      </c>
      <c r="M197" s="64">
        <f t="shared" si="32"/>
        <v>0</v>
      </c>
      <c r="N197" s="65">
        <f t="shared" si="28"/>
        <v>0</v>
      </c>
      <c r="O197" s="64">
        <v>0</v>
      </c>
      <c r="P197" s="64">
        <v>1</v>
      </c>
      <c r="Q197" s="64">
        <f t="shared" si="33"/>
        <v>1</v>
      </c>
      <c r="R197" s="66">
        <f t="shared" si="29"/>
        <v>-1</v>
      </c>
    </row>
    <row r="198" spans="2:18" ht="16.5" x14ac:dyDescent="0.3">
      <c r="B198" s="62" t="s">
        <v>401</v>
      </c>
      <c r="C198" s="63">
        <v>0</v>
      </c>
      <c r="D198" s="64">
        <v>0</v>
      </c>
      <c r="E198" s="64">
        <f t="shared" si="30"/>
        <v>0</v>
      </c>
      <c r="F198" s="65">
        <f t="shared" si="26"/>
        <v>0</v>
      </c>
      <c r="G198" s="167">
        <v>0</v>
      </c>
      <c r="H198" s="161">
        <v>0</v>
      </c>
      <c r="I198" s="64">
        <f t="shared" si="31"/>
        <v>0</v>
      </c>
      <c r="J198" s="65" t="str">
        <f t="shared" si="27"/>
        <v/>
      </c>
      <c r="K198" s="63">
        <v>0</v>
      </c>
      <c r="L198" s="64">
        <v>0</v>
      </c>
      <c r="M198" s="64">
        <f t="shared" si="32"/>
        <v>0</v>
      </c>
      <c r="N198" s="65">
        <f t="shared" si="28"/>
        <v>0</v>
      </c>
      <c r="O198" s="64">
        <v>0</v>
      </c>
      <c r="P198" s="64">
        <v>50</v>
      </c>
      <c r="Q198" s="64">
        <f t="shared" si="33"/>
        <v>50</v>
      </c>
      <c r="R198" s="66">
        <f t="shared" si="29"/>
        <v>-1</v>
      </c>
    </row>
    <row r="199" spans="2:18" ht="16.5" x14ac:dyDescent="0.3">
      <c r="B199" s="62" t="s">
        <v>402</v>
      </c>
      <c r="C199" s="63">
        <v>0</v>
      </c>
      <c r="D199" s="64">
        <v>0</v>
      </c>
      <c r="E199" s="64">
        <f t="shared" si="30"/>
        <v>0</v>
      </c>
      <c r="F199" s="65">
        <f t="shared" si="26"/>
        <v>0</v>
      </c>
      <c r="G199" s="167">
        <v>0</v>
      </c>
      <c r="H199" s="161">
        <v>0</v>
      </c>
      <c r="I199" s="64">
        <f t="shared" si="31"/>
        <v>0</v>
      </c>
      <c r="J199" s="65" t="str">
        <f t="shared" si="27"/>
        <v/>
      </c>
      <c r="K199" s="63">
        <v>0</v>
      </c>
      <c r="L199" s="64">
        <v>9</v>
      </c>
      <c r="M199" s="64">
        <f t="shared" si="32"/>
        <v>9</v>
      </c>
      <c r="N199" s="65">
        <f t="shared" si="28"/>
        <v>1.3092865498287475E-7</v>
      </c>
      <c r="O199" s="64">
        <v>0</v>
      </c>
      <c r="P199" s="64">
        <v>0</v>
      </c>
      <c r="Q199" s="64">
        <f t="shared" si="33"/>
        <v>0</v>
      </c>
      <c r="R199" s="66" t="str">
        <f t="shared" si="29"/>
        <v/>
      </c>
    </row>
    <row r="200" spans="2:18" ht="16.5" x14ac:dyDescent="0.3">
      <c r="B200" s="62" t="s">
        <v>262</v>
      </c>
      <c r="C200" s="63">
        <v>0</v>
      </c>
      <c r="D200" s="64">
        <v>0</v>
      </c>
      <c r="E200" s="64">
        <f t="shared" si="30"/>
        <v>0</v>
      </c>
      <c r="F200" s="65">
        <f t="shared" si="26"/>
        <v>0</v>
      </c>
      <c r="G200" s="167">
        <v>0</v>
      </c>
      <c r="H200" s="161">
        <v>0</v>
      </c>
      <c r="I200" s="64">
        <f t="shared" si="31"/>
        <v>0</v>
      </c>
      <c r="J200" s="65" t="str">
        <f t="shared" si="27"/>
        <v/>
      </c>
      <c r="K200" s="63">
        <v>0</v>
      </c>
      <c r="L200" s="64">
        <v>0</v>
      </c>
      <c r="M200" s="64">
        <f t="shared" si="32"/>
        <v>0</v>
      </c>
      <c r="N200" s="65">
        <f t="shared" si="28"/>
        <v>0</v>
      </c>
      <c r="O200" s="64">
        <v>0</v>
      </c>
      <c r="P200" s="64">
        <v>4</v>
      </c>
      <c r="Q200" s="64">
        <f t="shared" si="33"/>
        <v>4</v>
      </c>
      <c r="R200" s="66">
        <f t="shared" si="29"/>
        <v>-1</v>
      </c>
    </row>
    <row r="201" spans="2:18" ht="16.5" x14ac:dyDescent="0.3">
      <c r="B201" s="62" t="s">
        <v>142</v>
      </c>
      <c r="C201" s="63">
        <v>0</v>
      </c>
      <c r="D201" s="64">
        <v>15</v>
      </c>
      <c r="E201" s="64">
        <f t="shared" si="30"/>
        <v>15</v>
      </c>
      <c r="F201" s="65">
        <f t="shared" ref="F201:F264" si="34">IFERROR(E201/$E$7,"")</f>
        <v>2.3413044343525551E-6</v>
      </c>
      <c r="G201" s="167">
        <v>0</v>
      </c>
      <c r="H201" s="161">
        <v>0</v>
      </c>
      <c r="I201" s="64">
        <f t="shared" si="31"/>
        <v>0</v>
      </c>
      <c r="J201" s="65" t="str">
        <f t="shared" ref="J201:J264" si="35">IFERROR(E201/I201-1,"")</f>
        <v/>
      </c>
      <c r="K201" s="63">
        <v>0</v>
      </c>
      <c r="L201" s="64">
        <v>159</v>
      </c>
      <c r="M201" s="64">
        <f t="shared" si="32"/>
        <v>159</v>
      </c>
      <c r="N201" s="65">
        <f t="shared" ref="N201:N264" si="36">IFERROR(M201/$M$7,"")</f>
        <v>2.313072904697454E-6</v>
      </c>
      <c r="O201" s="64">
        <v>0</v>
      </c>
      <c r="P201" s="64">
        <v>58</v>
      </c>
      <c r="Q201" s="64">
        <f t="shared" si="33"/>
        <v>58</v>
      </c>
      <c r="R201" s="66">
        <f t="shared" ref="R201:R264" si="37">IFERROR(M201/Q201-1,"")</f>
        <v>1.7413793103448274</v>
      </c>
    </row>
    <row r="202" spans="2:18" ht="16.5" x14ac:dyDescent="0.3">
      <c r="B202" s="62" t="s">
        <v>259</v>
      </c>
      <c r="C202" s="63">
        <v>0</v>
      </c>
      <c r="D202" s="64">
        <v>8</v>
      </c>
      <c r="E202" s="64">
        <f t="shared" si="30"/>
        <v>8</v>
      </c>
      <c r="F202" s="65">
        <f t="shared" si="34"/>
        <v>1.2486956983213627E-6</v>
      </c>
      <c r="G202" s="167">
        <v>0</v>
      </c>
      <c r="H202" s="161">
        <v>0</v>
      </c>
      <c r="I202" s="64">
        <f t="shared" si="31"/>
        <v>0</v>
      </c>
      <c r="J202" s="65" t="str">
        <f t="shared" si="35"/>
        <v/>
      </c>
      <c r="K202" s="63">
        <v>0</v>
      </c>
      <c r="L202" s="64">
        <v>173</v>
      </c>
      <c r="M202" s="64">
        <f t="shared" si="32"/>
        <v>173</v>
      </c>
      <c r="N202" s="65">
        <f t="shared" si="36"/>
        <v>2.5167397013374811E-6</v>
      </c>
      <c r="O202" s="64">
        <v>0</v>
      </c>
      <c r="P202" s="64">
        <v>77</v>
      </c>
      <c r="Q202" s="64">
        <f t="shared" si="33"/>
        <v>77</v>
      </c>
      <c r="R202" s="66">
        <f t="shared" si="37"/>
        <v>1.2467532467532467</v>
      </c>
    </row>
    <row r="203" spans="2:18" ht="16.5" x14ac:dyDescent="0.3">
      <c r="B203" s="62" t="s">
        <v>145</v>
      </c>
      <c r="C203" s="63">
        <v>0</v>
      </c>
      <c r="D203" s="64">
        <v>450</v>
      </c>
      <c r="E203" s="64">
        <f t="shared" si="30"/>
        <v>450</v>
      </c>
      <c r="F203" s="65">
        <f t="shared" si="34"/>
        <v>7.0239133030576656E-5</v>
      </c>
      <c r="G203" s="167">
        <v>0</v>
      </c>
      <c r="H203" s="161">
        <v>447</v>
      </c>
      <c r="I203" s="64">
        <f t="shared" si="31"/>
        <v>447</v>
      </c>
      <c r="J203" s="65">
        <f t="shared" si="35"/>
        <v>6.7114093959732557E-3</v>
      </c>
      <c r="K203" s="63">
        <v>0</v>
      </c>
      <c r="L203" s="64">
        <v>5045</v>
      </c>
      <c r="M203" s="64">
        <f t="shared" si="32"/>
        <v>5045</v>
      </c>
      <c r="N203" s="65">
        <f t="shared" si="36"/>
        <v>7.3392784932067008E-5</v>
      </c>
      <c r="O203" s="64">
        <v>37</v>
      </c>
      <c r="P203" s="64">
        <v>4386</v>
      </c>
      <c r="Q203" s="64">
        <f t="shared" si="33"/>
        <v>4423</v>
      </c>
      <c r="R203" s="66">
        <f t="shared" si="37"/>
        <v>0.14062853267013331</v>
      </c>
    </row>
    <row r="204" spans="2:18" ht="16.5" x14ac:dyDescent="0.3">
      <c r="B204" s="62" t="s">
        <v>366</v>
      </c>
      <c r="C204" s="63">
        <v>0</v>
      </c>
      <c r="D204" s="64">
        <v>0</v>
      </c>
      <c r="E204" s="64">
        <f t="shared" si="30"/>
        <v>0</v>
      </c>
      <c r="F204" s="65">
        <f t="shared" si="34"/>
        <v>0</v>
      </c>
      <c r="G204" s="167">
        <v>0</v>
      </c>
      <c r="H204" s="161">
        <v>0</v>
      </c>
      <c r="I204" s="64">
        <f t="shared" si="31"/>
        <v>0</v>
      </c>
      <c r="J204" s="65" t="str">
        <f t="shared" si="35"/>
        <v/>
      </c>
      <c r="K204" s="63">
        <v>0</v>
      </c>
      <c r="L204" s="64">
        <v>12</v>
      </c>
      <c r="M204" s="64">
        <f t="shared" si="32"/>
        <v>12</v>
      </c>
      <c r="N204" s="65">
        <f t="shared" si="36"/>
        <v>1.7457153997716633E-7</v>
      </c>
      <c r="O204" s="64">
        <v>0</v>
      </c>
      <c r="P204" s="64">
        <v>0</v>
      </c>
      <c r="Q204" s="64">
        <f t="shared" si="33"/>
        <v>0</v>
      </c>
      <c r="R204" s="66" t="str">
        <f t="shared" si="37"/>
        <v/>
      </c>
    </row>
    <row r="205" spans="2:18" ht="16.5" x14ac:dyDescent="0.3">
      <c r="B205" s="62" t="s">
        <v>309</v>
      </c>
      <c r="C205" s="63">
        <v>0</v>
      </c>
      <c r="D205" s="64">
        <v>0</v>
      </c>
      <c r="E205" s="64">
        <f t="shared" si="30"/>
        <v>0</v>
      </c>
      <c r="F205" s="65">
        <f t="shared" si="34"/>
        <v>0</v>
      </c>
      <c r="G205" s="167">
        <v>0</v>
      </c>
      <c r="H205" s="161">
        <v>0</v>
      </c>
      <c r="I205" s="64">
        <f t="shared" si="31"/>
        <v>0</v>
      </c>
      <c r="J205" s="65" t="str">
        <f t="shared" si="35"/>
        <v/>
      </c>
      <c r="K205" s="63">
        <v>0</v>
      </c>
      <c r="L205" s="64">
        <v>2</v>
      </c>
      <c r="M205" s="64">
        <f t="shared" si="32"/>
        <v>2</v>
      </c>
      <c r="N205" s="65">
        <f t="shared" si="36"/>
        <v>2.9095256662861057E-8</v>
      </c>
      <c r="O205" s="64">
        <v>0</v>
      </c>
      <c r="P205" s="64">
        <v>0</v>
      </c>
      <c r="Q205" s="64">
        <f t="shared" si="33"/>
        <v>0</v>
      </c>
      <c r="R205" s="66" t="str">
        <f t="shared" si="37"/>
        <v/>
      </c>
    </row>
    <row r="206" spans="2:18" ht="16.5" x14ac:dyDescent="0.3">
      <c r="B206" s="62" t="s">
        <v>243</v>
      </c>
      <c r="C206" s="63">
        <v>0</v>
      </c>
      <c r="D206" s="64">
        <v>0</v>
      </c>
      <c r="E206" s="64">
        <f t="shared" si="30"/>
        <v>0</v>
      </c>
      <c r="F206" s="65">
        <f t="shared" si="34"/>
        <v>0</v>
      </c>
      <c r="G206" s="167">
        <v>0</v>
      </c>
      <c r="H206" s="161">
        <v>0</v>
      </c>
      <c r="I206" s="64">
        <f t="shared" si="31"/>
        <v>0</v>
      </c>
      <c r="J206" s="65" t="str">
        <f t="shared" si="35"/>
        <v/>
      </c>
      <c r="K206" s="63">
        <v>0</v>
      </c>
      <c r="L206" s="64">
        <v>19</v>
      </c>
      <c r="M206" s="64">
        <f t="shared" si="32"/>
        <v>19</v>
      </c>
      <c r="N206" s="65">
        <f t="shared" si="36"/>
        <v>2.7640493829718001E-7</v>
      </c>
      <c r="O206" s="64">
        <v>0</v>
      </c>
      <c r="P206" s="64">
        <v>23</v>
      </c>
      <c r="Q206" s="64">
        <f t="shared" si="33"/>
        <v>23</v>
      </c>
      <c r="R206" s="66">
        <f t="shared" si="37"/>
        <v>-0.17391304347826086</v>
      </c>
    </row>
    <row r="207" spans="2:18" ht="16.5" x14ac:dyDescent="0.3">
      <c r="B207" s="62" t="s">
        <v>380</v>
      </c>
      <c r="C207" s="63">
        <v>0</v>
      </c>
      <c r="D207" s="64">
        <v>0</v>
      </c>
      <c r="E207" s="64">
        <f t="shared" si="30"/>
        <v>0</v>
      </c>
      <c r="F207" s="65">
        <f t="shared" si="34"/>
        <v>0</v>
      </c>
      <c r="G207" s="167">
        <v>0</v>
      </c>
      <c r="H207" s="161">
        <v>0</v>
      </c>
      <c r="I207" s="64">
        <f t="shared" si="31"/>
        <v>0</v>
      </c>
      <c r="J207" s="65" t="str">
        <f t="shared" si="35"/>
        <v/>
      </c>
      <c r="K207" s="63">
        <v>0</v>
      </c>
      <c r="L207" s="64">
        <v>3</v>
      </c>
      <c r="M207" s="64">
        <f t="shared" si="32"/>
        <v>3</v>
      </c>
      <c r="N207" s="65">
        <f t="shared" si="36"/>
        <v>4.3642884994291582E-8</v>
      </c>
      <c r="O207" s="64">
        <v>0</v>
      </c>
      <c r="P207" s="64">
        <v>0</v>
      </c>
      <c r="Q207" s="64">
        <f t="shared" si="33"/>
        <v>0</v>
      </c>
      <c r="R207" s="66" t="str">
        <f t="shared" si="37"/>
        <v/>
      </c>
    </row>
    <row r="208" spans="2:18" ht="16.5" x14ac:dyDescent="0.3">
      <c r="B208" s="62" t="s">
        <v>288</v>
      </c>
      <c r="C208" s="63">
        <v>0</v>
      </c>
      <c r="D208" s="64">
        <v>3</v>
      </c>
      <c r="E208" s="64">
        <f t="shared" si="30"/>
        <v>3</v>
      </c>
      <c r="F208" s="65">
        <f t="shared" si="34"/>
        <v>4.6826088687051103E-7</v>
      </c>
      <c r="G208" s="167">
        <v>0</v>
      </c>
      <c r="H208" s="161">
        <v>21</v>
      </c>
      <c r="I208" s="64">
        <f t="shared" si="31"/>
        <v>21</v>
      </c>
      <c r="J208" s="65">
        <f t="shared" si="35"/>
        <v>-0.85714285714285721</v>
      </c>
      <c r="K208" s="63">
        <v>0</v>
      </c>
      <c r="L208" s="64">
        <v>11</v>
      </c>
      <c r="M208" s="64">
        <f t="shared" si="32"/>
        <v>11</v>
      </c>
      <c r="N208" s="65">
        <f t="shared" si="36"/>
        <v>1.600239116457358E-7</v>
      </c>
      <c r="O208" s="64">
        <v>0</v>
      </c>
      <c r="P208" s="64">
        <v>24</v>
      </c>
      <c r="Q208" s="64">
        <f t="shared" si="33"/>
        <v>24</v>
      </c>
      <c r="R208" s="66">
        <f t="shared" si="37"/>
        <v>-0.54166666666666674</v>
      </c>
    </row>
    <row r="209" spans="2:18" ht="16.5" x14ac:dyDescent="0.3">
      <c r="B209" s="62" t="s">
        <v>147</v>
      </c>
      <c r="C209" s="63">
        <v>0</v>
      </c>
      <c r="D209" s="64">
        <v>6</v>
      </c>
      <c r="E209" s="64">
        <f t="shared" si="30"/>
        <v>6</v>
      </c>
      <c r="F209" s="65">
        <f t="shared" si="34"/>
        <v>9.3652177374102206E-7</v>
      </c>
      <c r="G209" s="167">
        <v>0</v>
      </c>
      <c r="H209" s="161">
        <v>13</v>
      </c>
      <c r="I209" s="64">
        <f t="shared" si="31"/>
        <v>13</v>
      </c>
      <c r="J209" s="65">
        <f t="shared" si="35"/>
        <v>-0.53846153846153844</v>
      </c>
      <c r="K209" s="63">
        <v>0</v>
      </c>
      <c r="L209" s="64">
        <v>90</v>
      </c>
      <c r="M209" s="64">
        <f t="shared" si="32"/>
        <v>90</v>
      </c>
      <c r="N209" s="65">
        <f t="shared" si="36"/>
        <v>1.3092865498287475E-6</v>
      </c>
      <c r="O209" s="64">
        <v>0</v>
      </c>
      <c r="P209" s="64">
        <v>64</v>
      </c>
      <c r="Q209" s="64">
        <f t="shared" si="33"/>
        <v>64</v>
      </c>
      <c r="R209" s="66">
        <f t="shared" si="37"/>
        <v>0.40625</v>
      </c>
    </row>
    <row r="210" spans="2:18" ht="16.5" x14ac:dyDescent="0.3">
      <c r="B210" s="62" t="s">
        <v>234</v>
      </c>
      <c r="C210" s="63">
        <v>0</v>
      </c>
      <c r="D210" s="64">
        <v>0</v>
      </c>
      <c r="E210" s="64">
        <f t="shared" si="30"/>
        <v>0</v>
      </c>
      <c r="F210" s="65">
        <f t="shared" si="34"/>
        <v>0</v>
      </c>
      <c r="G210" s="167">
        <v>0</v>
      </c>
      <c r="H210" s="161">
        <v>0</v>
      </c>
      <c r="I210" s="64">
        <f t="shared" si="31"/>
        <v>0</v>
      </c>
      <c r="J210" s="65" t="str">
        <f t="shared" si="35"/>
        <v/>
      </c>
      <c r="K210" s="63">
        <v>0</v>
      </c>
      <c r="L210" s="64">
        <v>6</v>
      </c>
      <c r="M210" s="64">
        <f t="shared" si="32"/>
        <v>6</v>
      </c>
      <c r="N210" s="65">
        <f t="shared" si="36"/>
        <v>8.7285769988583165E-8</v>
      </c>
      <c r="O210" s="64">
        <v>0</v>
      </c>
      <c r="P210" s="64">
        <v>0</v>
      </c>
      <c r="Q210" s="64">
        <f t="shared" si="33"/>
        <v>0</v>
      </c>
      <c r="R210" s="66" t="str">
        <f t="shared" si="37"/>
        <v/>
      </c>
    </row>
    <row r="211" spans="2:18" ht="16.5" x14ac:dyDescent="0.3">
      <c r="B211" s="62" t="s">
        <v>314</v>
      </c>
      <c r="C211" s="63">
        <v>0</v>
      </c>
      <c r="D211" s="64">
        <v>0</v>
      </c>
      <c r="E211" s="64">
        <f t="shared" si="30"/>
        <v>0</v>
      </c>
      <c r="F211" s="65">
        <f t="shared" si="34"/>
        <v>0</v>
      </c>
      <c r="G211" s="167">
        <v>0</v>
      </c>
      <c r="H211" s="161">
        <v>0</v>
      </c>
      <c r="I211" s="64">
        <f t="shared" si="31"/>
        <v>0</v>
      </c>
      <c r="J211" s="65" t="str">
        <f t="shared" si="35"/>
        <v/>
      </c>
      <c r="K211" s="63">
        <v>0</v>
      </c>
      <c r="L211" s="64">
        <v>0</v>
      </c>
      <c r="M211" s="64">
        <f t="shared" si="32"/>
        <v>0</v>
      </c>
      <c r="N211" s="65">
        <f t="shared" si="36"/>
        <v>0</v>
      </c>
      <c r="O211" s="64">
        <v>0</v>
      </c>
      <c r="P211" s="64">
        <v>43</v>
      </c>
      <c r="Q211" s="64">
        <f t="shared" si="33"/>
        <v>43</v>
      </c>
      <c r="R211" s="66">
        <f t="shared" si="37"/>
        <v>-1</v>
      </c>
    </row>
    <row r="212" spans="2:18" ht="16.5" x14ac:dyDescent="0.3">
      <c r="B212" s="62" t="s">
        <v>403</v>
      </c>
      <c r="C212" s="63">
        <v>0</v>
      </c>
      <c r="D212" s="64">
        <v>0</v>
      </c>
      <c r="E212" s="64">
        <f t="shared" si="30"/>
        <v>0</v>
      </c>
      <c r="F212" s="65">
        <f t="shared" si="34"/>
        <v>0</v>
      </c>
      <c r="G212" s="167">
        <v>0</v>
      </c>
      <c r="H212" s="161">
        <v>0</v>
      </c>
      <c r="I212" s="64">
        <f t="shared" si="31"/>
        <v>0</v>
      </c>
      <c r="J212" s="65" t="str">
        <f t="shared" si="35"/>
        <v/>
      </c>
      <c r="K212" s="63">
        <v>0</v>
      </c>
      <c r="L212" s="64">
        <v>17</v>
      </c>
      <c r="M212" s="64">
        <f t="shared" si="32"/>
        <v>17</v>
      </c>
      <c r="N212" s="65">
        <f t="shared" si="36"/>
        <v>2.4730968163431896E-7</v>
      </c>
      <c r="O212" s="64">
        <v>0</v>
      </c>
      <c r="P212" s="64">
        <v>0</v>
      </c>
      <c r="Q212" s="64">
        <f t="shared" si="33"/>
        <v>0</v>
      </c>
      <c r="R212" s="66" t="str">
        <f t="shared" si="37"/>
        <v/>
      </c>
    </row>
    <row r="213" spans="2:18" ht="16.5" x14ac:dyDescent="0.3">
      <c r="B213" s="62" t="s">
        <v>325</v>
      </c>
      <c r="C213" s="63">
        <v>0</v>
      </c>
      <c r="D213" s="64">
        <v>0</v>
      </c>
      <c r="E213" s="64">
        <f t="shared" si="30"/>
        <v>0</v>
      </c>
      <c r="F213" s="65">
        <f t="shared" si="34"/>
        <v>0</v>
      </c>
      <c r="G213" s="167">
        <v>0</v>
      </c>
      <c r="H213" s="161">
        <v>0</v>
      </c>
      <c r="I213" s="64">
        <f t="shared" si="31"/>
        <v>0</v>
      </c>
      <c r="J213" s="65" t="str">
        <f t="shared" si="35"/>
        <v/>
      </c>
      <c r="K213" s="63">
        <v>0</v>
      </c>
      <c r="L213" s="64">
        <v>0</v>
      </c>
      <c r="M213" s="64">
        <f t="shared" si="32"/>
        <v>0</v>
      </c>
      <c r="N213" s="65">
        <f t="shared" si="36"/>
        <v>0</v>
      </c>
      <c r="O213" s="64">
        <v>0</v>
      </c>
      <c r="P213" s="64">
        <v>14</v>
      </c>
      <c r="Q213" s="64">
        <f t="shared" si="33"/>
        <v>14</v>
      </c>
      <c r="R213" s="66">
        <f t="shared" si="37"/>
        <v>-1</v>
      </c>
    </row>
    <row r="214" spans="2:18" ht="16.5" x14ac:dyDescent="0.3">
      <c r="B214" s="62" t="s">
        <v>280</v>
      </c>
      <c r="C214" s="63">
        <v>0</v>
      </c>
      <c r="D214" s="64">
        <v>0</v>
      </c>
      <c r="E214" s="64">
        <f t="shared" si="30"/>
        <v>0</v>
      </c>
      <c r="F214" s="65">
        <f t="shared" si="34"/>
        <v>0</v>
      </c>
      <c r="G214" s="167">
        <v>0</v>
      </c>
      <c r="H214" s="161">
        <v>0</v>
      </c>
      <c r="I214" s="64">
        <f t="shared" si="31"/>
        <v>0</v>
      </c>
      <c r="J214" s="65" t="str">
        <f t="shared" si="35"/>
        <v/>
      </c>
      <c r="K214" s="63">
        <v>0</v>
      </c>
      <c r="L214" s="64">
        <v>13</v>
      </c>
      <c r="M214" s="64">
        <f t="shared" si="32"/>
        <v>13</v>
      </c>
      <c r="N214" s="65">
        <f t="shared" si="36"/>
        <v>1.8911916830859685E-7</v>
      </c>
      <c r="O214" s="64">
        <v>0</v>
      </c>
      <c r="P214" s="64">
        <v>7</v>
      </c>
      <c r="Q214" s="64">
        <f t="shared" si="33"/>
        <v>7</v>
      </c>
      <c r="R214" s="66">
        <f t="shared" si="37"/>
        <v>0.85714285714285721</v>
      </c>
    </row>
    <row r="215" spans="2:18" ht="16.5" x14ac:dyDescent="0.3">
      <c r="B215" s="62" t="s">
        <v>319</v>
      </c>
      <c r="C215" s="63">
        <v>0</v>
      </c>
      <c r="D215" s="64">
        <v>0</v>
      </c>
      <c r="E215" s="64">
        <f t="shared" si="30"/>
        <v>0</v>
      </c>
      <c r="F215" s="65">
        <f t="shared" si="34"/>
        <v>0</v>
      </c>
      <c r="G215" s="167">
        <v>0</v>
      </c>
      <c r="H215" s="161">
        <v>0</v>
      </c>
      <c r="I215" s="64">
        <f t="shared" si="31"/>
        <v>0</v>
      </c>
      <c r="J215" s="65" t="str">
        <f t="shared" si="35"/>
        <v/>
      </c>
      <c r="K215" s="63">
        <v>0</v>
      </c>
      <c r="L215" s="64">
        <v>0</v>
      </c>
      <c r="M215" s="64">
        <f t="shared" si="32"/>
        <v>0</v>
      </c>
      <c r="N215" s="65">
        <f t="shared" si="36"/>
        <v>0</v>
      </c>
      <c r="O215" s="64">
        <v>0</v>
      </c>
      <c r="P215" s="64">
        <v>36</v>
      </c>
      <c r="Q215" s="64">
        <f t="shared" si="33"/>
        <v>36</v>
      </c>
      <c r="R215" s="66">
        <f t="shared" si="37"/>
        <v>-1</v>
      </c>
    </row>
    <row r="216" spans="2:18" ht="16.5" x14ac:dyDescent="0.3">
      <c r="B216" s="62" t="s">
        <v>328</v>
      </c>
      <c r="C216" s="63">
        <v>0</v>
      </c>
      <c r="D216" s="64">
        <v>0</v>
      </c>
      <c r="E216" s="64">
        <f t="shared" si="30"/>
        <v>0</v>
      </c>
      <c r="F216" s="65">
        <f t="shared" si="34"/>
        <v>0</v>
      </c>
      <c r="G216" s="167">
        <v>0</v>
      </c>
      <c r="H216" s="161">
        <v>0</v>
      </c>
      <c r="I216" s="64">
        <f t="shared" si="31"/>
        <v>0</v>
      </c>
      <c r="J216" s="65" t="str">
        <f t="shared" si="35"/>
        <v/>
      </c>
      <c r="K216" s="63">
        <v>0</v>
      </c>
      <c r="L216" s="64">
        <v>0</v>
      </c>
      <c r="M216" s="64">
        <f t="shared" si="32"/>
        <v>0</v>
      </c>
      <c r="N216" s="65">
        <f t="shared" si="36"/>
        <v>0</v>
      </c>
      <c r="O216" s="64">
        <v>0</v>
      </c>
      <c r="P216" s="64">
        <v>12</v>
      </c>
      <c r="Q216" s="64">
        <f t="shared" si="33"/>
        <v>12</v>
      </c>
      <c r="R216" s="66">
        <f t="shared" si="37"/>
        <v>-1</v>
      </c>
    </row>
    <row r="217" spans="2:18" ht="16.5" x14ac:dyDescent="0.3">
      <c r="B217" s="62" t="s">
        <v>253</v>
      </c>
      <c r="C217" s="63">
        <v>0</v>
      </c>
      <c r="D217" s="64">
        <v>0</v>
      </c>
      <c r="E217" s="64">
        <f t="shared" si="30"/>
        <v>0</v>
      </c>
      <c r="F217" s="65">
        <f t="shared" si="34"/>
        <v>0</v>
      </c>
      <c r="G217" s="167">
        <v>0</v>
      </c>
      <c r="H217" s="161">
        <v>0</v>
      </c>
      <c r="I217" s="64">
        <f t="shared" si="31"/>
        <v>0</v>
      </c>
      <c r="J217" s="65" t="str">
        <f t="shared" si="35"/>
        <v/>
      </c>
      <c r="K217" s="63">
        <v>0</v>
      </c>
      <c r="L217" s="64">
        <v>21</v>
      </c>
      <c r="M217" s="64">
        <f t="shared" si="32"/>
        <v>21</v>
      </c>
      <c r="N217" s="65">
        <f t="shared" si="36"/>
        <v>3.0550019496004111E-7</v>
      </c>
      <c r="O217" s="64">
        <v>0</v>
      </c>
      <c r="P217" s="64">
        <v>27</v>
      </c>
      <c r="Q217" s="64">
        <f t="shared" si="33"/>
        <v>27</v>
      </c>
      <c r="R217" s="66">
        <f t="shared" si="37"/>
        <v>-0.22222222222222221</v>
      </c>
    </row>
    <row r="218" spans="2:18" ht="16.5" x14ac:dyDescent="0.3">
      <c r="B218" s="62" t="s">
        <v>83</v>
      </c>
      <c r="C218" s="63">
        <v>0</v>
      </c>
      <c r="D218" s="64">
        <v>80</v>
      </c>
      <c r="E218" s="64">
        <f t="shared" si="30"/>
        <v>80</v>
      </c>
      <c r="F218" s="65">
        <f t="shared" si="34"/>
        <v>1.2486956983213628E-5</v>
      </c>
      <c r="G218" s="167">
        <v>0</v>
      </c>
      <c r="H218" s="161">
        <v>148</v>
      </c>
      <c r="I218" s="64">
        <f t="shared" si="31"/>
        <v>148</v>
      </c>
      <c r="J218" s="65">
        <f t="shared" si="35"/>
        <v>-0.45945945945945943</v>
      </c>
      <c r="K218" s="63">
        <v>0</v>
      </c>
      <c r="L218" s="64">
        <v>3241</v>
      </c>
      <c r="M218" s="64">
        <f t="shared" si="32"/>
        <v>3241</v>
      </c>
      <c r="N218" s="65">
        <f t="shared" si="36"/>
        <v>4.7148863422166341E-5</v>
      </c>
      <c r="O218" s="64">
        <v>0</v>
      </c>
      <c r="P218" s="64">
        <v>1197</v>
      </c>
      <c r="Q218" s="64">
        <f t="shared" si="33"/>
        <v>1197</v>
      </c>
      <c r="R218" s="66">
        <f t="shared" si="37"/>
        <v>1.7076023391812867</v>
      </c>
    </row>
    <row r="219" spans="2:18" ht="16.5" x14ac:dyDescent="0.3">
      <c r="B219" s="62" t="s">
        <v>152</v>
      </c>
      <c r="C219" s="63">
        <v>0</v>
      </c>
      <c r="D219" s="64">
        <v>46</v>
      </c>
      <c r="E219" s="64">
        <f t="shared" si="30"/>
        <v>46</v>
      </c>
      <c r="F219" s="65">
        <f t="shared" si="34"/>
        <v>7.1800002653478361E-6</v>
      </c>
      <c r="G219" s="167">
        <v>0</v>
      </c>
      <c r="H219" s="161">
        <v>10</v>
      </c>
      <c r="I219" s="64">
        <f t="shared" si="31"/>
        <v>10</v>
      </c>
      <c r="J219" s="65">
        <f t="shared" si="35"/>
        <v>3.5999999999999996</v>
      </c>
      <c r="K219" s="63">
        <v>0</v>
      </c>
      <c r="L219" s="64">
        <v>250</v>
      </c>
      <c r="M219" s="64">
        <f t="shared" si="32"/>
        <v>250</v>
      </c>
      <c r="N219" s="65">
        <f t="shared" si="36"/>
        <v>3.6369070828576318E-6</v>
      </c>
      <c r="O219" s="64">
        <v>0</v>
      </c>
      <c r="P219" s="64">
        <v>119</v>
      </c>
      <c r="Q219" s="64">
        <f t="shared" si="33"/>
        <v>119</v>
      </c>
      <c r="R219" s="66">
        <f t="shared" si="37"/>
        <v>1.1008403361344539</v>
      </c>
    </row>
    <row r="220" spans="2:18" ht="16.5" x14ac:dyDescent="0.3">
      <c r="B220" s="62" t="s">
        <v>154</v>
      </c>
      <c r="C220" s="63">
        <v>0</v>
      </c>
      <c r="D220" s="64">
        <v>0</v>
      </c>
      <c r="E220" s="64">
        <f t="shared" si="30"/>
        <v>0</v>
      </c>
      <c r="F220" s="65">
        <f t="shared" si="34"/>
        <v>0</v>
      </c>
      <c r="G220" s="167">
        <v>0</v>
      </c>
      <c r="H220" s="161">
        <v>10</v>
      </c>
      <c r="I220" s="64">
        <f t="shared" si="31"/>
        <v>10</v>
      </c>
      <c r="J220" s="65">
        <f t="shared" si="35"/>
        <v>-1</v>
      </c>
      <c r="K220" s="63">
        <v>0</v>
      </c>
      <c r="L220" s="64">
        <v>87</v>
      </c>
      <c r="M220" s="64">
        <f t="shared" si="32"/>
        <v>87</v>
      </c>
      <c r="N220" s="65">
        <f t="shared" si="36"/>
        <v>1.265643664834456E-6</v>
      </c>
      <c r="O220" s="64">
        <v>0</v>
      </c>
      <c r="P220" s="64">
        <v>148</v>
      </c>
      <c r="Q220" s="64">
        <f t="shared" si="33"/>
        <v>148</v>
      </c>
      <c r="R220" s="66">
        <f t="shared" si="37"/>
        <v>-0.41216216216216217</v>
      </c>
    </row>
    <row r="221" spans="2:18" ht="16.5" x14ac:dyDescent="0.3">
      <c r="B221" s="62" t="s">
        <v>384</v>
      </c>
      <c r="C221" s="63">
        <v>0</v>
      </c>
      <c r="D221" s="64">
        <v>0</v>
      </c>
      <c r="E221" s="64">
        <f t="shared" si="30"/>
        <v>0</v>
      </c>
      <c r="F221" s="65">
        <f t="shared" si="34"/>
        <v>0</v>
      </c>
      <c r="G221" s="167">
        <v>0</v>
      </c>
      <c r="H221" s="161">
        <v>9</v>
      </c>
      <c r="I221" s="64">
        <f t="shared" si="31"/>
        <v>9</v>
      </c>
      <c r="J221" s="65">
        <f t="shared" si="35"/>
        <v>-1</v>
      </c>
      <c r="K221" s="63">
        <v>0</v>
      </c>
      <c r="L221" s="64">
        <v>0</v>
      </c>
      <c r="M221" s="64">
        <f t="shared" si="32"/>
        <v>0</v>
      </c>
      <c r="N221" s="65">
        <f t="shared" si="36"/>
        <v>0</v>
      </c>
      <c r="O221" s="64">
        <v>0</v>
      </c>
      <c r="P221" s="64">
        <v>9</v>
      </c>
      <c r="Q221" s="64">
        <f t="shared" si="33"/>
        <v>9</v>
      </c>
      <c r="R221" s="66">
        <f t="shared" si="37"/>
        <v>-1</v>
      </c>
    </row>
    <row r="222" spans="2:18" ht="16.5" x14ac:dyDescent="0.3">
      <c r="B222" s="62" t="s">
        <v>292</v>
      </c>
      <c r="C222" s="63">
        <v>0</v>
      </c>
      <c r="D222" s="64">
        <v>0</v>
      </c>
      <c r="E222" s="64">
        <f t="shared" si="30"/>
        <v>0</v>
      </c>
      <c r="F222" s="65">
        <f t="shared" si="34"/>
        <v>0</v>
      </c>
      <c r="G222" s="167">
        <v>0</v>
      </c>
      <c r="H222" s="161">
        <v>0</v>
      </c>
      <c r="I222" s="64">
        <f t="shared" si="31"/>
        <v>0</v>
      </c>
      <c r="J222" s="65" t="str">
        <f t="shared" si="35"/>
        <v/>
      </c>
      <c r="K222" s="63">
        <v>0</v>
      </c>
      <c r="L222" s="64">
        <v>8</v>
      </c>
      <c r="M222" s="64">
        <f t="shared" si="32"/>
        <v>8</v>
      </c>
      <c r="N222" s="65">
        <f t="shared" si="36"/>
        <v>1.1638102665144423E-7</v>
      </c>
      <c r="O222" s="64">
        <v>0</v>
      </c>
      <c r="P222" s="64">
        <v>0</v>
      </c>
      <c r="Q222" s="64">
        <f t="shared" si="33"/>
        <v>0</v>
      </c>
      <c r="R222" s="66" t="str">
        <f t="shared" si="37"/>
        <v/>
      </c>
    </row>
    <row r="223" spans="2:18" ht="16.5" x14ac:dyDescent="0.3">
      <c r="B223" s="62" t="s">
        <v>303</v>
      </c>
      <c r="C223" s="63">
        <v>0</v>
      </c>
      <c r="D223" s="64">
        <v>5</v>
      </c>
      <c r="E223" s="64">
        <f t="shared" si="30"/>
        <v>5</v>
      </c>
      <c r="F223" s="65">
        <f t="shared" si="34"/>
        <v>7.8043481145085175E-7</v>
      </c>
      <c r="G223" s="167">
        <v>0</v>
      </c>
      <c r="H223" s="161">
        <v>0</v>
      </c>
      <c r="I223" s="64">
        <f t="shared" si="31"/>
        <v>0</v>
      </c>
      <c r="J223" s="65" t="str">
        <f t="shared" si="35"/>
        <v/>
      </c>
      <c r="K223" s="63">
        <v>0</v>
      </c>
      <c r="L223" s="64">
        <v>8</v>
      </c>
      <c r="M223" s="64">
        <f t="shared" si="32"/>
        <v>8</v>
      </c>
      <c r="N223" s="65">
        <f t="shared" si="36"/>
        <v>1.1638102665144423E-7</v>
      </c>
      <c r="O223" s="64">
        <v>0</v>
      </c>
      <c r="P223" s="64">
        <v>9</v>
      </c>
      <c r="Q223" s="64">
        <f t="shared" si="33"/>
        <v>9</v>
      </c>
      <c r="R223" s="66">
        <f t="shared" si="37"/>
        <v>-0.11111111111111116</v>
      </c>
    </row>
    <row r="224" spans="2:18" ht="16.5" x14ac:dyDescent="0.3">
      <c r="B224" s="62" t="s">
        <v>267</v>
      </c>
      <c r="C224" s="63">
        <v>0</v>
      </c>
      <c r="D224" s="64">
        <v>87</v>
      </c>
      <c r="E224" s="64">
        <f t="shared" si="30"/>
        <v>87</v>
      </c>
      <c r="F224" s="65">
        <f t="shared" si="34"/>
        <v>1.3579565719244821E-5</v>
      </c>
      <c r="G224" s="167">
        <v>0</v>
      </c>
      <c r="H224" s="161">
        <v>66</v>
      </c>
      <c r="I224" s="64">
        <f t="shared" si="31"/>
        <v>66</v>
      </c>
      <c r="J224" s="65">
        <f t="shared" si="35"/>
        <v>0.31818181818181812</v>
      </c>
      <c r="K224" s="63">
        <v>0</v>
      </c>
      <c r="L224" s="64">
        <v>2159</v>
      </c>
      <c r="M224" s="64">
        <f t="shared" si="32"/>
        <v>2159</v>
      </c>
      <c r="N224" s="65">
        <f t="shared" si="36"/>
        <v>3.1408329567558507E-5</v>
      </c>
      <c r="O224" s="64">
        <v>0</v>
      </c>
      <c r="P224" s="64">
        <v>381</v>
      </c>
      <c r="Q224" s="64">
        <f t="shared" si="33"/>
        <v>381</v>
      </c>
      <c r="R224" s="66">
        <f t="shared" si="37"/>
        <v>4.666666666666667</v>
      </c>
    </row>
    <row r="225" spans="2:18" ht="16.5" x14ac:dyDescent="0.3">
      <c r="B225" s="62" t="s">
        <v>156</v>
      </c>
      <c r="C225" s="63">
        <v>0</v>
      </c>
      <c r="D225" s="64">
        <v>35</v>
      </c>
      <c r="E225" s="64">
        <f t="shared" si="30"/>
        <v>35</v>
      </c>
      <c r="F225" s="65">
        <f t="shared" si="34"/>
        <v>5.4630436801559617E-6</v>
      </c>
      <c r="G225" s="167">
        <v>0</v>
      </c>
      <c r="H225" s="161">
        <v>48</v>
      </c>
      <c r="I225" s="64">
        <f t="shared" si="31"/>
        <v>48</v>
      </c>
      <c r="J225" s="65">
        <f t="shared" si="35"/>
        <v>-0.27083333333333337</v>
      </c>
      <c r="K225" s="63">
        <v>0</v>
      </c>
      <c r="L225" s="64">
        <v>540</v>
      </c>
      <c r="M225" s="64">
        <f t="shared" si="32"/>
        <v>540</v>
      </c>
      <c r="N225" s="65">
        <f t="shared" si="36"/>
        <v>7.8557192989724848E-6</v>
      </c>
      <c r="O225" s="64">
        <v>0</v>
      </c>
      <c r="P225" s="64">
        <v>575</v>
      </c>
      <c r="Q225" s="64">
        <f t="shared" si="33"/>
        <v>575</v>
      </c>
      <c r="R225" s="66">
        <f t="shared" si="37"/>
        <v>-6.0869565217391286E-2</v>
      </c>
    </row>
    <row r="226" spans="2:18" ht="16.5" x14ac:dyDescent="0.3">
      <c r="B226" s="62" t="s">
        <v>290</v>
      </c>
      <c r="C226" s="63">
        <v>0</v>
      </c>
      <c r="D226" s="64">
        <v>9</v>
      </c>
      <c r="E226" s="64">
        <f t="shared" si="30"/>
        <v>9</v>
      </c>
      <c r="F226" s="65">
        <f t="shared" si="34"/>
        <v>1.4047826606115331E-6</v>
      </c>
      <c r="G226" s="167">
        <v>0</v>
      </c>
      <c r="H226" s="161">
        <v>0</v>
      </c>
      <c r="I226" s="64">
        <f t="shared" si="31"/>
        <v>0</v>
      </c>
      <c r="J226" s="65" t="str">
        <f t="shared" si="35"/>
        <v/>
      </c>
      <c r="K226" s="63">
        <v>0</v>
      </c>
      <c r="L226" s="64">
        <v>18</v>
      </c>
      <c r="M226" s="64">
        <f t="shared" si="32"/>
        <v>18</v>
      </c>
      <c r="N226" s="65">
        <f t="shared" si="36"/>
        <v>2.6185730996574951E-7</v>
      </c>
      <c r="O226" s="64">
        <v>0</v>
      </c>
      <c r="P226" s="64">
        <v>0</v>
      </c>
      <c r="Q226" s="64">
        <f t="shared" si="33"/>
        <v>0</v>
      </c>
      <c r="R226" s="66" t="str">
        <f t="shared" si="37"/>
        <v/>
      </c>
    </row>
    <row r="227" spans="2:18" ht="16.5" x14ac:dyDescent="0.3">
      <c r="B227" s="62" t="s">
        <v>247</v>
      </c>
      <c r="C227" s="63">
        <v>0</v>
      </c>
      <c r="D227" s="64">
        <v>7</v>
      </c>
      <c r="E227" s="64">
        <f t="shared" si="30"/>
        <v>7</v>
      </c>
      <c r="F227" s="65">
        <f t="shared" si="34"/>
        <v>1.0926087360311925E-6</v>
      </c>
      <c r="G227" s="167">
        <v>0</v>
      </c>
      <c r="H227" s="161">
        <v>10</v>
      </c>
      <c r="I227" s="64">
        <f t="shared" si="31"/>
        <v>10</v>
      </c>
      <c r="J227" s="65">
        <f t="shared" si="35"/>
        <v>-0.30000000000000004</v>
      </c>
      <c r="K227" s="63">
        <v>0</v>
      </c>
      <c r="L227" s="64">
        <v>97</v>
      </c>
      <c r="M227" s="64">
        <f t="shared" si="32"/>
        <v>97</v>
      </c>
      <c r="N227" s="65">
        <f t="shared" si="36"/>
        <v>1.4111199481487613E-6</v>
      </c>
      <c r="O227" s="64">
        <v>0</v>
      </c>
      <c r="P227" s="64">
        <v>162</v>
      </c>
      <c r="Q227" s="64">
        <f t="shared" si="33"/>
        <v>162</v>
      </c>
      <c r="R227" s="66">
        <f t="shared" si="37"/>
        <v>-0.40123456790123457</v>
      </c>
    </row>
    <row r="228" spans="2:18" ht="16.5" x14ac:dyDescent="0.3">
      <c r="B228" s="62" t="s">
        <v>358</v>
      </c>
      <c r="C228" s="63">
        <v>0</v>
      </c>
      <c r="D228" s="64">
        <v>0</v>
      </c>
      <c r="E228" s="64">
        <f t="shared" si="30"/>
        <v>0</v>
      </c>
      <c r="F228" s="65">
        <f t="shared" si="34"/>
        <v>0</v>
      </c>
      <c r="G228" s="167">
        <v>0</v>
      </c>
      <c r="H228" s="161">
        <v>0</v>
      </c>
      <c r="I228" s="64">
        <f t="shared" si="31"/>
        <v>0</v>
      </c>
      <c r="J228" s="65" t="str">
        <f t="shared" si="35"/>
        <v/>
      </c>
      <c r="K228" s="63">
        <v>0</v>
      </c>
      <c r="L228" s="64">
        <v>0</v>
      </c>
      <c r="M228" s="64">
        <f t="shared" si="32"/>
        <v>0</v>
      </c>
      <c r="N228" s="65">
        <f t="shared" si="36"/>
        <v>0</v>
      </c>
      <c r="O228" s="64">
        <v>0</v>
      </c>
      <c r="P228" s="64">
        <v>8</v>
      </c>
      <c r="Q228" s="64">
        <f t="shared" si="33"/>
        <v>8</v>
      </c>
      <c r="R228" s="66">
        <f t="shared" si="37"/>
        <v>-1</v>
      </c>
    </row>
    <row r="229" spans="2:18" ht="16.5" x14ac:dyDescent="0.3">
      <c r="B229" s="62" t="s">
        <v>158</v>
      </c>
      <c r="C229" s="63">
        <v>0</v>
      </c>
      <c r="D229" s="64">
        <v>33</v>
      </c>
      <c r="E229" s="64">
        <f t="shared" si="30"/>
        <v>33</v>
      </c>
      <c r="F229" s="65">
        <f t="shared" si="34"/>
        <v>5.1508697555756213E-6</v>
      </c>
      <c r="G229" s="167">
        <v>0</v>
      </c>
      <c r="H229" s="161">
        <v>16</v>
      </c>
      <c r="I229" s="64">
        <f t="shared" si="31"/>
        <v>16</v>
      </c>
      <c r="J229" s="65">
        <f t="shared" si="35"/>
        <v>1.0625</v>
      </c>
      <c r="K229" s="63">
        <v>0</v>
      </c>
      <c r="L229" s="64">
        <v>210</v>
      </c>
      <c r="M229" s="64">
        <f t="shared" si="32"/>
        <v>210</v>
      </c>
      <c r="N229" s="65">
        <f t="shared" si="36"/>
        <v>3.055001949600411E-6</v>
      </c>
      <c r="O229" s="64">
        <v>0</v>
      </c>
      <c r="P229" s="64">
        <v>111</v>
      </c>
      <c r="Q229" s="64">
        <f t="shared" si="33"/>
        <v>111</v>
      </c>
      <c r="R229" s="66">
        <f t="shared" si="37"/>
        <v>0.89189189189189189</v>
      </c>
    </row>
    <row r="230" spans="2:18" ht="16.5" x14ac:dyDescent="0.3">
      <c r="B230" s="62" t="s">
        <v>404</v>
      </c>
      <c r="C230" s="63">
        <v>0</v>
      </c>
      <c r="D230" s="64">
        <v>0</v>
      </c>
      <c r="E230" s="64">
        <f t="shared" si="30"/>
        <v>0</v>
      </c>
      <c r="F230" s="65">
        <f t="shared" si="34"/>
        <v>0</v>
      </c>
      <c r="G230" s="167">
        <v>0</v>
      </c>
      <c r="H230" s="161">
        <v>0</v>
      </c>
      <c r="I230" s="64">
        <f t="shared" si="31"/>
        <v>0</v>
      </c>
      <c r="J230" s="65" t="str">
        <f t="shared" si="35"/>
        <v/>
      </c>
      <c r="K230" s="63">
        <v>0</v>
      </c>
      <c r="L230" s="64">
        <v>3</v>
      </c>
      <c r="M230" s="64">
        <f t="shared" si="32"/>
        <v>3</v>
      </c>
      <c r="N230" s="65">
        <f t="shared" si="36"/>
        <v>4.3642884994291582E-8</v>
      </c>
      <c r="O230" s="64">
        <v>0</v>
      </c>
      <c r="P230" s="64">
        <v>2</v>
      </c>
      <c r="Q230" s="64">
        <f t="shared" si="33"/>
        <v>2</v>
      </c>
      <c r="R230" s="66">
        <f t="shared" si="37"/>
        <v>0.5</v>
      </c>
    </row>
    <row r="231" spans="2:18" ht="16.5" x14ac:dyDescent="0.3">
      <c r="B231" s="62" t="s">
        <v>160</v>
      </c>
      <c r="C231" s="63">
        <v>0</v>
      </c>
      <c r="D231" s="64">
        <v>94</v>
      </c>
      <c r="E231" s="64">
        <f t="shared" si="30"/>
        <v>94</v>
      </c>
      <c r="F231" s="65">
        <f t="shared" si="34"/>
        <v>1.4672174455276012E-5</v>
      </c>
      <c r="G231" s="167">
        <v>0</v>
      </c>
      <c r="H231" s="161">
        <v>351</v>
      </c>
      <c r="I231" s="64">
        <f t="shared" si="31"/>
        <v>351</v>
      </c>
      <c r="J231" s="65">
        <f t="shared" si="35"/>
        <v>-0.73219373219373218</v>
      </c>
      <c r="K231" s="63">
        <v>0</v>
      </c>
      <c r="L231" s="64">
        <v>1701</v>
      </c>
      <c r="M231" s="64">
        <f t="shared" si="32"/>
        <v>1701</v>
      </c>
      <c r="N231" s="65">
        <f t="shared" si="36"/>
        <v>2.4745515791763329E-5</v>
      </c>
      <c r="O231" s="64">
        <v>0</v>
      </c>
      <c r="P231" s="64">
        <v>3169</v>
      </c>
      <c r="Q231" s="64">
        <f t="shared" si="33"/>
        <v>3169</v>
      </c>
      <c r="R231" s="66">
        <f t="shared" si="37"/>
        <v>-0.46323761438939726</v>
      </c>
    </row>
    <row r="232" spans="2:18" ht="16.5" x14ac:dyDescent="0.3">
      <c r="B232" s="62" t="s">
        <v>256</v>
      </c>
      <c r="C232" s="63">
        <v>0</v>
      </c>
      <c r="D232" s="64">
        <v>6</v>
      </c>
      <c r="E232" s="64">
        <f t="shared" ref="E232:E295" si="38">D232+C232</f>
        <v>6</v>
      </c>
      <c r="F232" s="65">
        <f t="shared" si="34"/>
        <v>9.3652177374102206E-7</v>
      </c>
      <c r="G232" s="167">
        <v>0</v>
      </c>
      <c r="H232" s="161">
        <v>0</v>
      </c>
      <c r="I232" s="64">
        <f t="shared" ref="I232:I295" si="39">H232+G232</f>
        <v>0</v>
      </c>
      <c r="J232" s="65" t="str">
        <f t="shared" si="35"/>
        <v/>
      </c>
      <c r="K232" s="63">
        <v>0</v>
      </c>
      <c r="L232" s="64">
        <v>9</v>
      </c>
      <c r="M232" s="64">
        <f t="shared" ref="M232:M295" si="40">L232+K232</f>
        <v>9</v>
      </c>
      <c r="N232" s="65">
        <f t="shared" si="36"/>
        <v>1.3092865498287475E-7</v>
      </c>
      <c r="O232" s="64">
        <v>0</v>
      </c>
      <c r="P232" s="64">
        <v>59</v>
      </c>
      <c r="Q232" s="64">
        <f t="shared" ref="Q232:Q295" si="41">P232+O232</f>
        <v>59</v>
      </c>
      <c r="R232" s="66">
        <f t="shared" si="37"/>
        <v>-0.84745762711864403</v>
      </c>
    </row>
    <row r="233" spans="2:18" ht="16.5" x14ac:dyDescent="0.3">
      <c r="B233" s="62" t="s">
        <v>84</v>
      </c>
      <c r="C233" s="63">
        <v>0</v>
      </c>
      <c r="D233" s="64">
        <v>395</v>
      </c>
      <c r="E233" s="64">
        <f t="shared" si="38"/>
        <v>395</v>
      </c>
      <c r="F233" s="65">
        <f t="shared" si="34"/>
        <v>6.1654350104617284E-5</v>
      </c>
      <c r="G233" s="167">
        <v>0</v>
      </c>
      <c r="H233" s="161">
        <v>437</v>
      </c>
      <c r="I233" s="64">
        <f t="shared" si="39"/>
        <v>437</v>
      </c>
      <c r="J233" s="65">
        <f t="shared" si="35"/>
        <v>-9.6109839816933662E-2</v>
      </c>
      <c r="K233" s="63">
        <v>2</v>
      </c>
      <c r="L233" s="64">
        <v>3639</v>
      </c>
      <c r="M233" s="64">
        <f t="shared" si="40"/>
        <v>3641</v>
      </c>
      <c r="N233" s="65">
        <f t="shared" si="36"/>
        <v>5.2967914754738553E-5</v>
      </c>
      <c r="O233" s="64">
        <v>54</v>
      </c>
      <c r="P233" s="64">
        <v>4269</v>
      </c>
      <c r="Q233" s="64">
        <f t="shared" si="41"/>
        <v>4323</v>
      </c>
      <c r="R233" s="66">
        <f t="shared" si="37"/>
        <v>-0.15776081424936383</v>
      </c>
    </row>
    <row r="234" spans="2:18" ht="16.5" x14ac:dyDescent="0.3">
      <c r="B234" s="62" t="s">
        <v>286</v>
      </c>
      <c r="C234" s="63">
        <v>0</v>
      </c>
      <c r="D234" s="64">
        <v>0</v>
      </c>
      <c r="E234" s="64">
        <f t="shared" si="38"/>
        <v>0</v>
      </c>
      <c r="F234" s="65">
        <f t="shared" si="34"/>
        <v>0</v>
      </c>
      <c r="G234" s="167">
        <v>0</v>
      </c>
      <c r="H234" s="161">
        <v>0</v>
      </c>
      <c r="I234" s="64">
        <f t="shared" si="39"/>
        <v>0</v>
      </c>
      <c r="J234" s="65" t="str">
        <f t="shared" si="35"/>
        <v/>
      </c>
      <c r="K234" s="63">
        <v>0</v>
      </c>
      <c r="L234" s="64">
        <v>10</v>
      </c>
      <c r="M234" s="64">
        <f t="shared" si="40"/>
        <v>10</v>
      </c>
      <c r="N234" s="65">
        <f t="shared" si="36"/>
        <v>1.4547628331430528E-7</v>
      </c>
      <c r="O234" s="64">
        <v>0</v>
      </c>
      <c r="P234" s="64">
        <v>0</v>
      </c>
      <c r="Q234" s="64">
        <f t="shared" si="41"/>
        <v>0</v>
      </c>
      <c r="R234" s="66" t="str">
        <f t="shared" si="37"/>
        <v/>
      </c>
    </row>
    <row r="235" spans="2:18" ht="16.5" x14ac:dyDescent="0.3">
      <c r="B235" s="62" t="s">
        <v>165</v>
      </c>
      <c r="C235" s="63">
        <v>0</v>
      </c>
      <c r="D235" s="64">
        <v>0</v>
      </c>
      <c r="E235" s="64">
        <f t="shared" si="38"/>
        <v>0</v>
      </c>
      <c r="F235" s="65">
        <f t="shared" si="34"/>
        <v>0</v>
      </c>
      <c r="G235" s="167">
        <v>0</v>
      </c>
      <c r="H235" s="161">
        <v>0</v>
      </c>
      <c r="I235" s="64">
        <f t="shared" si="39"/>
        <v>0</v>
      </c>
      <c r="J235" s="65" t="str">
        <f t="shared" si="35"/>
        <v/>
      </c>
      <c r="K235" s="63">
        <v>0</v>
      </c>
      <c r="L235" s="64">
        <v>77</v>
      </c>
      <c r="M235" s="64">
        <f t="shared" si="40"/>
        <v>77</v>
      </c>
      <c r="N235" s="65">
        <f t="shared" si="36"/>
        <v>1.1201673815201507E-6</v>
      </c>
      <c r="O235" s="64">
        <v>0</v>
      </c>
      <c r="P235" s="64">
        <v>223</v>
      </c>
      <c r="Q235" s="64">
        <f t="shared" si="41"/>
        <v>223</v>
      </c>
      <c r="R235" s="66">
        <f t="shared" si="37"/>
        <v>-0.6547085201793722</v>
      </c>
    </row>
    <row r="236" spans="2:18" ht="16.5" x14ac:dyDescent="0.3">
      <c r="B236" s="62" t="s">
        <v>333</v>
      </c>
      <c r="C236" s="63">
        <v>0</v>
      </c>
      <c r="D236" s="64">
        <v>0</v>
      </c>
      <c r="E236" s="64">
        <f t="shared" si="38"/>
        <v>0</v>
      </c>
      <c r="F236" s="65">
        <f t="shared" si="34"/>
        <v>0</v>
      </c>
      <c r="G236" s="167">
        <v>0</v>
      </c>
      <c r="H236" s="161">
        <v>0</v>
      </c>
      <c r="I236" s="64">
        <f t="shared" si="39"/>
        <v>0</v>
      </c>
      <c r="J236" s="65" t="str">
        <f t="shared" si="35"/>
        <v/>
      </c>
      <c r="K236" s="63">
        <v>0</v>
      </c>
      <c r="L236" s="64">
        <v>0</v>
      </c>
      <c r="M236" s="64">
        <f t="shared" si="40"/>
        <v>0</v>
      </c>
      <c r="N236" s="65">
        <f t="shared" si="36"/>
        <v>0</v>
      </c>
      <c r="O236" s="64">
        <v>0</v>
      </c>
      <c r="P236" s="64">
        <v>14</v>
      </c>
      <c r="Q236" s="64">
        <f t="shared" si="41"/>
        <v>14</v>
      </c>
      <c r="R236" s="66">
        <f t="shared" si="37"/>
        <v>-1</v>
      </c>
    </row>
    <row r="237" spans="2:18" ht="16.5" x14ac:dyDescent="0.3">
      <c r="B237" s="62" t="s">
        <v>215</v>
      </c>
      <c r="C237" s="63">
        <v>0</v>
      </c>
      <c r="D237" s="64">
        <v>0</v>
      </c>
      <c r="E237" s="64">
        <f t="shared" si="38"/>
        <v>0</v>
      </c>
      <c r="F237" s="65">
        <f t="shared" si="34"/>
        <v>0</v>
      </c>
      <c r="G237" s="167">
        <v>0</v>
      </c>
      <c r="H237" s="161">
        <v>16</v>
      </c>
      <c r="I237" s="64">
        <f t="shared" si="39"/>
        <v>16</v>
      </c>
      <c r="J237" s="65">
        <f t="shared" si="35"/>
        <v>-1</v>
      </c>
      <c r="K237" s="63">
        <v>0</v>
      </c>
      <c r="L237" s="64">
        <v>63</v>
      </c>
      <c r="M237" s="64">
        <f t="shared" si="40"/>
        <v>63</v>
      </c>
      <c r="N237" s="65">
        <f t="shared" si="36"/>
        <v>9.1650058488012328E-7</v>
      </c>
      <c r="O237" s="64">
        <v>0</v>
      </c>
      <c r="P237" s="64">
        <v>49</v>
      </c>
      <c r="Q237" s="64">
        <f t="shared" si="41"/>
        <v>49</v>
      </c>
      <c r="R237" s="66">
        <f t="shared" si="37"/>
        <v>0.28571428571428581</v>
      </c>
    </row>
    <row r="238" spans="2:18" ht="16.5" x14ac:dyDescent="0.3">
      <c r="B238" s="62" t="s">
        <v>240</v>
      </c>
      <c r="C238" s="63">
        <v>0</v>
      </c>
      <c r="D238" s="64">
        <v>0</v>
      </c>
      <c r="E238" s="64">
        <f t="shared" si="38"/>
        <v>0</v>
      </c>
      <c r="F238" s="65">
        <f t="shared" si="34"/>
        <v>0</v>
      </c>
      <c r="G238" s="167">
        <v>0</v>
      </c>
      <c r="H238" s="161">
        <v>0</v>
      </c>
      <c r="I238" s="64">
        <f t="shared" si="39"/>
        <v>0</v>
      </c>
      <c r="J238" s="65" t="str">
        <f t="shared" si="35"/>
        <v/>
      </c>
      <c r="K238" s="63">
        <v>0</v>
      </c>
      <c r="L238" s="64">
        <v>4</v>
      </c>
      <c r="M238" s="64">
        <f t="shared" si="40"/>
        <v>4</v>
      </c>
      <c r="N238" s="65">
        <f t="shared" si="36"/>
        <v>5.8190513325722114E-8</v>
      </c>
      <c r="O238" s="64">
        <v>0</v>
      </c>
      <c r="P238" s="64">
        <v>0</v>
      </c>
      <c r="Q238" s="64">
        <f t="shared" si="41"/>
        <v>0</v>
      </c>
      <c r="R238" s="66" t="str">
        <f t="shared" si="37"/>
        <v/>
      </c>
    </row>
    <row r="239" spans="2:18" ht="16.5" x14ac:dyDescent="0.3">
      <c r="B239" s="62" t="s">
        <v>174</v>
      </c>
      <c r="C239" s="63">
        <v>0</v>
      </c>
      <c r="D239" s="64">
        <v>0</v>
      </c>
      <c r="E239" s="64">
        <f t="shared" si="38"/>
        <v>0</v>
      </c>
      <c r="F239" s="65">
        <f t="shared" si="34"/>
        <v>0</v>
      </c>
      <c r="G239" s="167">
        <v>0</v>
      </c>
      <c r="H239" s="161">
        <v>20</v>
      </c>
      <c r="I239" s="64">
        <f t="shared" si="39"/>
        <v>20</v>
      </c>
      <c r="J239" s="65">
        <f t="shared" si="35"/>
        <v>-1</v>
      </c>
      <c r="K239" s="63">
        <v>0</v>
      </c>
      <c r="L239" s="64">
        <v>497</v>
      </c>
      <c r="M239" s="64">
        <f t="shared" si="40"/>
        <v>497</v>
      </c>
      <c r="N239" s="65">
        <f t="shared" si="36"/>
        <v>7.2301712807209723E-6</v>
      </c>
      <c r="O239" s="64">
        <v>0</v>
      </c>
      <c r="P239" s="64">
        <v>603</v>
      </c>
      <c r="Q239" s="64">
        <f t="shared" si="41"/>
        <v>603</v>
      </c>
      <c r="R239" s="66">
        <f t="shared" si="37"/>
        <v>-0.17578772802653397</v>
      </c>
    </row>
    <row r="240" spans="2:18" ht="16.5" x14ac:dyDescent="0.3">
      <c r="B240" s="62" t="s">
        <v>121</v>
      </c>
      <c r="C240" s="63">
        <v>0</v>
      </c>
      <c r="D240" s="64">
        <v>63</v>
      </c>
      <c r="E240" s="64">
        <f t="shared" si="38"/>
        <v>63</v>
      </c>
      <c r="F240" s="65">
        <f t="shared" si="34"/>
        <v>9.8334786242807325E-6</v>
      </c>
      <c r="G240" s="167">
        <v>0</v>
      </c>
      <c r="H240" s="161">
        <v>45</v>
      </c>
      <c r="I240" s="64">
        <f t="shared" si="39"/>
        <v>45</v>
      </c>
      <c r="J240" s="65">
        <f t="shared" si="35"/>
        <v>0.39999999999999991</v>
      </c>
      <c r="K240" s="63">
        <v>18</v>
      </c>
      <c r="L240" s="64">
        <v>770</v>
      </c>
      <c r="M240" s="64">
        <f t="shared" si="40"/>
        <v>788</v>
      </c>
      <c r="N240" s="65">
        <f t="shared" si="36"/>
        <v>1.1463531125167256E-5</v>
      </c>
      <c r="O240" s="64">
        <v>50</v>
      </c>
      <c r="P240" s="64">
        <v>577</v>
      </c>
      <c r="Q240" s="64">
        <f t="shared" si="41"/>
        <v>627</v>
      </c>
      <c r="R240" s="66">
        <f t="shared" si="37"/>
        <v>0.25677830940988833</v>
      </c>
    </row>
    <row r="241" spans="2:18" ht="16.5" x14ac:dyDescent="0.3">
      <c r="B241" s="62" t="s">
        <v>177</v>
      </c>
      <c r="C241" s="63">
        <v>0</v>
      </c>
      <c r="D241" s="64">
        <v>1491</v>
      </c>
      <c r="E241" s="64">
        <f t="shared" si="38"/>
        <v>1491</v>
      </c>
      <c r="F241" s="65">
        <f t="shared" si="34"/>
        <v>2.3272566077464399E-4</v>
      </c>
      <c r="G241" s="167">
        <v>0</v>
      </c>
      <c r="H241" s="161">
        <v>0</v>
      </c>
      <c r="I241" s="64">
        <f t="shared" si="39"/>
        <v>0</v>
      </c>
      <c r="J241" s="65" t="str">
        <f t="shared" si="35"/>
        <v/>
      </c>
      <c r="K241" s="63">
        <v>0</v>
      </c>
      <c r="L241" s="64">
        <v>8333</v>
      </c>
      <c r="M241" s="64">
        <f t="shared" si="40"/>
        <v>8333</v>
      </c>
      <c r="N241" s="65">
        <f t="shared" si="36"/>
        <v>1.2122538688581058E-4</v>
      </c>
      <c r="O241" s="64">
        <v>0</v>
      </c>
      <c r="P241" s="64">
        <v>513</v>
      </c>
      <c r="Q241" s="64">
        <f t="shared" si="41"/>
        <v>513</v>
      </c>
      <c r="R241" s="66">
        <f t="shared" si="37"/>
        <v>15.243664717348928</v>
      </c>
    </row>
    <row r="242" spans="2:18" ht="16.5" x14ac:dyDescent="0.3">
      <c r="B242" s="62" t="s">
        <v>339</v>
      </c>
      <c r="C242" s="63">
        <v>0</v>
      </c>
      <c r="D242" s="64">
        <v>0</v>
      </c>
      <c r="E242" s="64">
        <f t="shared" si="38"/>
        <v>0</v>
      </c>
      <c r="F242" s="65">
        <f t="shared" si="34"/>
        <v>0</v>
      </c>
      <c r="G242" s="167">
        <v>0</v>
      </c>
      <c r="H242" s="161">
        <v>0</v>
      </c>
      <c r="I242" s="64">
        <f t="shared" si="39"/>
        <v>0</v>
      </c>
      <c r="J242" s="65" t="str">
        <f t="shared" si="35"/>
        <v/>
      </c>
      <c r="K242" s="63">
        <v>0</v>
      </c>
      <c r="L242" s="64">
        <v>0</v>
      </c>
      <c r="M242" s="64">
        <f t="shared" si="40"/>
        <v>0</v>
      </c>
      <c r="N242" s="65">
        <f t="shared" si="36"/>
        <v>0</v>
      </c>
      <c r="O242" s="64">
        <v>0</v>
      </c>
      <c r="P242" s="64">
        <v>27</v>
      </c>
      <c r="Q242" s="64">
        <f t="shared" si="41"/>
        <v>27</v>
      </c>
      <c r="R242" s="66">
        <f t="shared" si="37"/>
        <v>-1</v>
      </c>
    </row>
    <row r="243" spans="2:18" ht="16.5" x14ac:dyDescent="0.3">
      <c r="B243" s="62" t="s">
        <v>182</v>
      </c>
      <c r="C243" s="63">
        <v>0</v>
      </c>
      <c r="D243" s="64">
        <v>35</v>
      </c>
      <c r="E243" s="64">
        <f t="shared" si="38"/>
        <v>35</v>
      </c>
      <c r="F243" s="65">
        <f t="shared" si="34"/>
        <v>5.4630436801559617E-6</v>
      </c>
      <c r="G243" s="167">
        <v>0</v>
      </c>
      <c r="H243" s="161">
        <v>45</v>
      </c>
      <c r="I243" s="64">
        <f t="shared" si="39"/>
        <v>45</v>
      </c>
      <c r="J243" s="65">
        <f t="shared" si="35"/>
        <v>-0.22222222222222221</v>
      </c>
      <c r="K243" s="63">
        <v>0</v>
      </c>
      <c r="L243" s="64">
        <v>565</v>
      </c>
      <c r="M243" s="64">
        <f t="shared" si="40"/>
        <v>565</v>
      </c>
      <c r="N243" s="65">
        <f t="shared" si="36"/>
        <v>8.2194100072582477E-6</v>
      </c>
      <c r="O243" s="64">
        <v>0</v>
      </c>
      <c r="P243" s="64">
        <v>386</v>
      </c>
      <c r="Q243" s="64">
        <f t="shared" si="41"/>
        <v>386</v>
      </c>
      <c r="R243" s="66">
        <f t="shared" si="37"/>
        <v>0.46373056994818662</v>
      </c>
    </row>
    <row r="244" spans="2:18" ht="16.5" x14ac:dyDescent="0.3">
      <c r="B244" s="62" t="s">
        <v>238</v>
      </c>
      <c r="C244" s="63">
        <v>0</v>
      </c>
      <c r="D244" s="64">
        <v>4</v>
      </c>
      <c r="E244" s="64">
        <f t="shared" si="38"/>
        <v>4</v>
      </c>
      <c r="F244" s="65">
        <f t="shared" si="34"/>
        <v>6.2434784916068134E-7</v>
      </c>
      <c r="G244" s="167">
        <v>0</v>
      </c>
      <c r="H244" s="161">
        <v>4</v>
      </c>
      <c r="I244" s="64">
        <f t="shared" si="39"/>
        <v>4</v>
      </c>
      <c r="J244" s="65">
        <f t="shared" si="35"/>
        <v>0</v>
      </c>
      <c r="K244" s="63">
        <v>0</v>
      </c>
      <c r="L244" s="64">
        <v>31</v>
      </c>
      <c r="M244" s="64">
        <f t="shared" si="40"/>
        <v>31</v>
      </c>
      <c r="N244" s="65">
        <f t="shared" si="36"/>
        <v>4.5097647827434636E-7</v>
      </c>
      <c r="O244" s="64">
        <v>0</v>
      </c>
      <c r="P244" s="64">
        <v>45</v>
      </c>
      <c r="Q244" s="64">
        <f t="shared" si="41"/>
        <v>45</v>
      </c>
      <c r="R244" s="66">
        <f t="shared" si="37"/>
        <v>-0.31111111111111112</v>
      </c>
    </row>
    <row r="245" spans="2:18" ht="16.5" x14ac:dyDescent="0.3">
      <c r="B245" s="62" t="s">
        <v>257</v>
      </c>
      <c r="C245" s="63">
        <v>0</v>
      </c>
      <c r="D245" s="64">
        <v>0</v>
      </c>
      <c r="E245" s="64">
        <f t="shared" si="38"/>
        <v>0</v>
      </c>
      <c r="F245" s="65">
        <f t="shared" si="34"/>
        <v>0</v>
      </c>
      <c r="G245" s="167">
        <v>0</v>
      </c>
      <c r="H245" s="161">
        <v>0</v>
      </c>
      <c r="I245" s="64">
        <f t="shared" si="39"/>
        <v>0</v>
      </c>
      <c r="J245" s="65" t="str">
        <f t="shared" si="35"/>
        <v/>
      </c>
      <c r="K245" s="63">
        <v>0</v>
      </c>
      <c r="L245" s="64">
        <v>0</v>
      </c>
      <c r="M245" s="64">
        <f t="shared" si="40"/>
        <v>0</v>
      </c>
      <c r="N245" s="65">
        <f t="shared" si="36"/>
        <v>0</v>
      </c>
      <c r="O245" s="64">
        <v>0</v>
      </c>
      <c r="P245" s="64">
        <v>112</v>
      </c>
      <c r="Q245" s="64">
        <f t="shared" si="41"/>
        <v>112</v>
      </c>
      <c r="R245" s="66">
        <f t="shared" si="37"/>
        <v>-1</v>
      </c>
    </row>
    <row r="246" spans="2:18" ht="16.5" x14ac:dyDescent="0.3">
      <c r="B246" s="62" t="s">
        <v>184</v>
      </c>
      <c r="C246" s="63">
        <v>0</v>
      </c>
      <c r="D246" s="64">
        <v>10</v>
      </c>
      <c r="E246" s="64">
        <f t="shared" si="38"/>
        <v>10</v>
      </c>
      <c r="F246" s="65">
        <f t="shared" si="34"/>
        <v>1.5608696229017035E-6</v>
      </c>
      <c r="G246" s="167">
        <v>0</v>
      </c>
      <c r="H246" s="161">
        <v>20</v>
      </c>
      <c r="I246" s="64">
        <f t="shared" si="39"/>
        <v>20</v>
      </c>
      <c r="J246" s="65">
        <f t="shared" si="35"/>
        <v>-0.5</v>
      </c>
      <c r="K246" s="63">
        <v>0</v>
      </c>
      <c r="L246" s="64">
        <v>202</v>
      </c>
      <c r="M246" s="64">
        <f t="shared" si="40"/>
        <v>202</v>
      </c>
      <c r="N246" s="65">
        <f t="shared" si="36"/>
        <v>2.9386209229489666E-6</v>
      </c>
      <c r="O246" s="64">
        <v>0</v>
      </c>
      <c r="P246" s="64">
        <v>274</v>
      </c>
      <c r="Q246" s="64">
        <f t="shared" si="41"/>
        <v>274</v>
      </c>
      <c r="R246" s="66">
        <f t="shared" si="37"/>
        <v>-0.26277372262773724</v>
      </c>
    </row>
    <row r="247" spans="2:18" ht="16.5" x14ac:dyDescent="0.3">
      <c r="B247" s="62" t="s">
        <v>188</v>
      </c>
      <c r="C247" s="63">
        <v>0</v>
      </c>
      <c r="D247" s="64">
        <v>34</v>
      </c>
      <c r="E247" s="64">
        <f t="shared" si="38"/>
        <v>34</v>
      </c>
      <c r="F247" s="65">
        <f t="shared" si="34"/>
        <v>5.306956717865792E-6</v>
      </c>
      <c r="G247" s="167">
        <v>0</v>
      </c>
      <c r="H247" s="161">
        <v>0</v>
      </c>
      <c r="I247" s="64">
        <f t="shared" si="39"/>
        <v>0</v>
      </c>
      <c r="J247" s="65" t="str">
        <f t="shared" si="35"/>
        <v/>
      </c>
      <c r="K247" s="63">
        <v>0</v>
      </c>
      <c r="L247" s="64">
        <v>267</v>
      </c>
      <c r="M247" s="64">
        <f t="shared" si="40"/>
        <v>267</v>
      </c>
      <c r="N247" s="65">
        <f t="shared" si="36"/>
        <v>3.8842167644919511E-6</v>
      </c>
      <c r="O247" s="64">
        <v>0</v>
      </c>
      <c r="P247" s="64">
        <v>129</v>
      </c>
      <c r="Q247" s="64">
        <f t="shared" si="41"/>
        <v>129</v>
      </c>
      <c r="R247" s="66">
        <f t="shared" si="37"/>
        <v>1.0697674418604652</v>
      </c>
    </row>
    <row r="248" spans="2:18" ht="16.5" x14ac:dyDescent="0.3">
      <c r="B248" s="62" t="s">
        <v>73</v>
      </c>
      <c r="C248" s="63">
        <v>0</v>
      </c>
      <c r="D248" s="64">
        <v>2590</v>
      </c>
      <c r="E248" s="64">
        <f t="shared" si="38"/>
        <v>2590</v>
      </c>
      <c r="F248" s="65">
        <f t="shared" si="34"/>
        <v>4.0426523233154122E-4</v>
      </c>
      <c r="G248" s="167">
        <v>331</v>
      </c>
      <c r="H248" s="161">
        <v>2340</v>
      </c>
      <c r="I248" s="64">
        <f t="shared" si="39"/>
        <v>2671</v>
      </c>
      <c r="J248" s="65">
        <f t="shared" si="35"/>
        <v>-3.0325720703856196E-2</v>
      </c>
      <c r="K248" s="63">
        <v>0</v>
      </c>
      <c r="L248" s="64">
        <v>38441</v>
      </c>
      <c r="M248" s="64">
        <f t="shared" si="40"/>
        <v>38441</v>
      </c>
      <c r="N248" s="65">
        <f t="shared" si="36"/>
        <v>5.5922538068852096E-4</v>
      </c>
      <c r="O248" s="64">
        <v>9278</v>
      </c>
      <c r="P248" s="64">
        <v>25812</v>
      </c>
      <c r="Q248" s="64">
        <f t="shared" si="41"/>
        <v>35090</v>
      </c>
      <c r="R248" s="66">
        <f t="shared" si="37"/>
        <v>9.5497292675976064E-2</v>
      </c>
    </row>
    <row r="249" spans="2:18" ht="16.5" x14ac:dyDescent="0.3">
      <c r="B249" s="62" t="s">
        <v>224</v>
      </c>
      <c r="C249" s="63">
        <v>0</v>
      </c>
      <c r="D249" s="64">
        <v>36</v>
      </c>
      <c r="E249" s="64">
        <f t="shared" si="38"/>
        <v>36</v>
      </c>
      <c r="F249" s="65">
        <f t="shared" si="34"/>
        <v>5.6191306424461324E-6</v>
      </c>
      <c r="G249" s="167">
        <v>0</v>
      </c>
      <c r="H249" s="161">
        <v>12</v>
      </c>
      <c r="I249" s="64">
        <f t="shared" si="39"/>
        <v>12</v>
      </c>
      <c r="J249" s="65">
        <f t="shared" si="35"/>
        <v>2</v>
      </c>
      <c r="K249" s="63">
        <v>0</v>
      </c>
      <c r="L249" s="64">
        <v>320</v>
      </c>
      <c r="M249" s="64">
        <f t="shared" si="40"/>
        <v>320</v>
      </c>
      <c r="N249" s="65">
        <f t="shared" si="36"/>
        <v>4.6552410660577689E-6</v>
      </c>
      <c r="O249" s="64">
        <v>0</v>
      </c>
      <c r="P249" s="64">
        <v>300</v>
      </c>
      <c r="Q249" s="64">
        <f t="shared" si="41"/>
        <v>300</v>
      </c>
      <c r="R249" s="66">
        <f t="shared" si="37"/>
        <v>6.6666666666666652E-2</v>
      </c>
    </row>
    <row r="250" spans="2:18" ht="16.5" x14ac:dyDescent="0.3">
      <c r="B250" s="62" t="s">
        <v>190</v>
      </c>
      <c r="C250" s="63">
        <v>0</v>
      </c>
      <c r="D250" s="64">
        <v>131</v>
      </c>
      <c r="E250" s="64">
        <f t="shared" si="38"/>
        <v>131</v>
      </c>
      <c r="F250" s="65">
        <f t="shared" si="34"/>
        <v>2.0447392060012316E-5</v>
      </c>
      <c r="G250" s="167">
        <v>0</v>
      </c>
      <c r="H250" s="161">
        <v>134</v>
      </c>
      <c r="I250" s="64">
        <f t="shared" si="39"/>
        <v>134</v>
      </c>
      <c r="J250" s="65">
        <f t="shared" si="35"/>
        <v>-2.2388059701492491E-2</v>
      </c>
      <c r="K250" s="63">
        <v>0</v>
      </c>
      <c r="L250" s="64">
        <v>1143</v>
      </c>
      <c r="M250" s="64">
        <f t="shared" si="40"/>
        <v>1143</v>
      </c>
      <c r="N250" s="65">
        <f t="shared" si="36"/>
        <v>1.6627939182825093E-5</v>
      </c>
      <c r="O250" s="64">
        <v>0</v>
      </c>
      <c r="P250" s="64">
        <v>1178</v>
      </c>
      <c r="Q250" s="64">
        <f t="shared" si="41"/>
        <v>1178</v>
      </c>
      <c r="R250" s="66">
        <f t="shared" si="37"/>
        <v>-2.9711375212224111E-2</v>
      </c>
    </row>
    <row r="251" spans="2:18" ht="16.5" x14ac:dyDescent="0.3">
      <c r="B251" s="62" t="s">
        <v>191</v>
      </c>
      <c r="C251" s="63">
        <v>0</v>
      </c>
      <c r="D251" s="64">
        <v>7</v>
      </c>
      <c r="E251" s="64">
        <f t="shared" si="38"/>
        <v>7</v>
      </c>
      <c r="F251" s="65">
        <f t="shared" si="34"/>
        <v>1.0926087360311925E-6</v>
      </c>
      <c r="G251" s="167">
        <v>0</v>
      </c>
      <c r="H251" s="161">
        <v>29</v>
      </c>
      <c r="I251" s="64">
        <f t="shared" si="39"/>
        <v>29</v>
      </c>
      <c r="J251" s="65">
        <f t="shared" si="35"/>
        <v>-0.75862068965517238</v>
      </c>
      <c r="K251" s="63">
        <v>0</v>
      </c>
      <c r="L251" s="64">
        <v>203</v>
      </c>
      <c r="M251" s="64">
        <f t="shared" si="40"/>
        <v>203</v>
      </c>
      <c r="N251" s="65">
        <f t="shared" si="36"/>
        <v>2.953168551280397E-6</v>
      </c>
      <c r="O251" s="64">
        <v>0</v>
      </c>
      <c r="P251" s="64">
        <v>329</v>
      </c>
      <c r="Q251" s="64">
        <f t="shared" si="41"/>
        <v>329</v>
      </c>
      <c r="R251" s="66">
        <f t="shared" si="37"/>
        <v>-0.38297872340425532</v>
      </c>
    </row>
    <row r="252" spans="2:18" ht="16.5" x14ac:dyDescent="0.3">
      <c r="B252" s="62" t="s">
        <v>120</v>
      </c>
      <c r="C252" s="63">
        <v>0</v>
      </c>
      <c r="D252" s="64">
        <v>28</v>
      </c>
      <c r="E252" s="64">
        <f t="shared" si="38"/>
        <v>28</v>
      </c>
      <c r="F252" s="65">
        <f t="shared" si="34"/>
        <v>4.3704349441247699E-6</v>
      </c>
      <c r="G252" s="167">
        <v>51</v>
      </c>
      <c r="H252" s="161">
        <v>58</v>
      </c>
      <c r="I252" s="64">
        <f t="shared" si="39"/>
        <v>109</v>
      </c>
      <c r="J252" s="65">
        <f t="shared" si="35"/>
        <v>-0.74311926605504586</v>
      </c>
      <c r="K252" s="63">
        <v>85</v>
      </c>
      <c r="L252" s="64">
        <v>265</v>
      </c>
      <c r="M252" s="64">
        <f t="shared" si="40"/>
        <v>350</v>
      </c>
      <c r="N252" s="65">
        <f t="shared" si="36"/>
        <v>5.0916699160006849E-6</v>
      </c>
      <c r="O252" s="64">
        <v>238</v>
      </c>
      <c r="P252" s="64">
        <v>298</v>
      </c>
      <c r="Q252" s="64">
        <f t="shared" si="41"/>
        <v>536</v>
      </c>
      <c r="R252" s="66">
        <f t="shared" si="37"/>
        <v>-0.34701492537313428</v>
      </c>
    </row>
    <row r="253" spans="2:18" ht="16.5" x14ac:dyDescent="0.3">
      <c r="B253" s="62" t="s">
        <v>199</v>
      </c>
      <c r="C253" s="63">
        <v>0</v>
      </c>
      <c r="D253" s="64">
        <v>3</v>
      </c>
      <c r="E253" s="64">
        <f t="shared" si="38"/>
        <v>3</v>
      </c>
      <c r="F253" s="65">
        <f t="shared" si="34"/>
        <v>4.6826088687051103E-7</v>
      </c>
      <c r="G253" s="167">
        <v>0</v>
      </c>
      <c r="H253" s="161">
        <v>0</v>
      </c>
      <c r="I253" s="64">
        <f t="shared" si="39"/>
        <v>0</v>
      </c>
      <c r="J253" s="65" t="str">
        <f t="shared" si="35"/>
        <v/>
      </c>
      <c r="K253" s="63">
        <v>0</v>
      </c>
      <c r="L253" s="64">
        <v>68</v>
      </c>
      <c r="M253" s="64">
        <f t="shared" si="40"/>
        <v>68</v>
      </c>
      <c r="N253" s="65">
        <f t="shared" si="36"/>
        <v>9.8923872653727582E-7</v>
      </c>
      <c r="O253" s="64">
        <v>0</v>
      </c>
      <c r="P253" s="64">
        <v>55</v>
      </c>
      <c r="Q253" s="64">
        <f t="shared" si="41"/>
        <v>55</v>
      </c>
      <c r="R253" s="66">
        <f t="shared" si="37"/>
        <v>0.23636363636363633</v>
      </c>
    </row>
    <row r="254" spans="2:18" ht="16.5" x14ac:dyDescent="0.3">
      <c r="B254" s="62" t="s">
        <v>369</v>
      </c>
      <c r="C254" s="63">
        <v>0</v>
      </c>
      <c r="D254" s="64">
        <v>0</v>
      </c>
      <c r="E254" s="64">
        <f t="shared" si="38"/>
        <v>0</v>
      </c>
      <c r="F254" s="65">
        <f t="shared" si="34"/>
        <v>0</v>
      </c>
      <c r="G254" s="167">
        <v>0</v>
      </c>
      <c r="H254" s="161">
        <v>10</v>
      </c>
      <c r="I254" s="64">
        <f t="shared" si="39"/>
        <v>10</v>
      </c>
      <c r="J254" s="65">
        <f t="shared" si="35"/>
        <v>-1</v>
      </c>
      <c r="K254" s="63">
        <v>0</v>
      </c>
      <c r="L254" s="64">
        <v>16</v>
      </c>
      <c r="M254" s="64">
        <f t="shared" si="40"/>
        <v>16</v>
      </c>
      <c r="N254" s="65">
        <f t="shared" si="36"/>
        <v>2.3276205330288846E-7</v>
      </c>
      <c r="O254" s="64">
        <v>0</v>
      </c>
      <c r="P254" s="64">
        <v>10</v>
      </c>
      <c r="Q254" s="64">
        <f t="shared" si="41"/>
        <v>10</v>
      </c>
      <c r="R254" s="66">
        <f t="shared" si="37"/>
        <v>0.60000000000000009</v>
      </c>
    </row>
    <row r="255" spans="2:18" ht="16.5" x14ac:dyDescent="0.3">
      <c r="B255" s="62" t="s">
        <v>201</v>
      </c>
      <c r="C255" s="63">
        <v>0</v>
      </c>
      <c r="D255" s="64">
        <v>70</v>
      </c>
      <c r="E255" s="64">
        <f t="shared" si="38"/>
        <v>70</v>
      </c>
      <c r="F255" s="65">
        <f t="shared" si="34"/>
        <v>1.0926087360311923E-5</v>
      </c>
      <c r="G255" s="167">
        <v>0</v>
      </c>
      <c r="H255" s="161">
        <v>36</v>
      </c>
      <c r="I255" s="64">
        <f t="shared" si="39"/>
        <v>36</v>
      </c>
      <c r="J255" s="65">
        <f t="shared" si="35"/>
        <v>0.94444444444444442</v>
      </c>
      <c r="K255" s="63">
        <v>0</v>
      </c>
      <c r="L255" s="64">
        <v>498</v>
      </c>
      <c r="M255" s="64">
        <f t="shared" si="40"/>
        <v>498</v>
      </c>
      <c r="N255" s="65">
        <f t="shared" si="36"/>
        <v>7.2447189090524027E-6</v>
      </c>
      <c r="O255" s="64">
        <v>0</v>
      </c>
      <c r="P255" s="64">
        <v>436</v>
      </c>
      <c r="Q255" s="64">
        <f t="shared" si="41"/>
        <v>436</v>
      </c>
      <c r="R255" s="66">
        <f t="shared" si="37"/>
        <v>0.14220183486238525</v>
      </c>
    </row>
    <row r="256" spans="2:18" ht="16.5" x14ac:dyDescent="0.3">
      <c r="B256" s="62" t="s">
        <v>312</v>
      </c>
      <c r="C256" s="63">
        <v>0</v>
      </c>
      <c r="D256" s="64">
        <v>0</v>
      </c>
      <c r="E256" s="64">
        <f t="shared" si="38"/>
        <v>0</v>
      </c>
      <c r="F256" s="65">
        <f t="shared" si="34"/>
        <v>0</v>
      </c>
      <c r="G256" s="167">
        <v>0</v>
      </c>
      <c r="H256" s="161">
        <v>0</v>
      </c>
      <c r="I256" s="64">
        <f t="shared" si="39"/>
        <v>0</v>
      </c>
      <c r="J256" s="65" t="str">
        <f t="shared" si="35"/>
        <v/>
      </c>
      <c r="K256" s="63">
        <v>0</v>
      </c>
      <c r="L256" s="64">
        <v>1</v>
      </c>
      <c r="M256" s="64">
        <f t="shared" si="40"/>
        <v>1</v>
      </c>
      <c r="N256" s="65">
        <f t="shared" si="36"/>
        <v>1.4547628331430529E-8</v>
      </c>
      <c r="O256" s="64">
        <v>0</v>
      </c>
      <c r="P256" s="64">
        <v>0</v>
      </c>
      <c r="Q256" s="64">
        <f t="shared" si="41"/>
        <v>0</v>
      </c>
      <c r="R256" s="66" t="str">
        <f t="shared" si="37"/>
        <v/>
      </c>
    </row>
    <row r="257" spans="2:18" ht="16.5" x14ac:dyDescent="0.3">
      <c r="B257" s="62" t="s">
        <v>203</v>
      </c>
      <c r="C257" s="63">
        <v>0</v>
      </c>
      <c r="D257" s="64">
        <v>33</v>
      </c>
      <c r="E257" s="64">
        <f t="shared" si="38"/>
        <v>33</v>
      </c>
      <c r="F257" s="65">
        <f t="shared" si="34"/>
        <v>5.1508697555756213E-6</v>
      </c>
      <c r="G257" s="167">
        <v>0</v>
      </c>
      <c r="H257" s="161">
        <v>54</v>
      </c>
      <c r="I257" s="64">
        <f t="shared" si="39"/>
        <v>54</v>
      </c>
      <c r="J257" s="65">
        <f t="shared" si="35"/>
        <v>-0.38888888888888884</v>
      </c>
      <c r="K257" s="63">
        <v>0</v>
      </c>
      <c r="L257" s="64">
        <v>442</v>
      </c>
      <c r="M257" s="64">
        <f t="shared" si="40"/>
        <v>442</v>
      </c>
      <c r="N257" s="65">
        <f t="shared" si="36"/>
        <v>6.4300517224922935E-6</v>
      </c>
      <c r="O257" s="64">
        <v>0</v>
      </c>
      <c r="P257" s="64">
        <v>534</v>
      </c>
      <c r="Q257" s="64">
        <f t="shared" si="41"/>
        <v>534</v>
      </c>
      <c r="R257" s="66">
        <f t="shared" si="37"/>
        <v>-0.17228464419475653</v>
      </c>
    </row>
    <row r="258" spans="2:18" ht="16.5" x14ac:dyDescent="0.3">
      <c r="B258" s="62" t="s">
        <v>206</v>
      </c>
      <c r="C258" s="63">
        <v>0</v>
      </c>
      <c r="D258" s="64">
        <v>9</v>
      </c>
      <c r="E258" s="64">
        <f t="shared" si="38"/>
        <v>9</v>
      </c>
      <c r="F258" s="65">
        <f t="shared" si="34"/>
        <v>1.4047826606115331E-6</v>
      </c>
      <c r="G258" s="167">
        <v>0</v>
      </c>
      <c r="H258" s="161">
        <v>73</v>
      </c>
      <c r="I258" s="64">
        <f t="shared" si="39"/>
        <v>73</v>
      </c>
      <c r="J258" s="65">
        <f t="shared" si="35"/>
        <v>-0.87671232876712324</v>
      </c>
      <c r="K258" s="63">
        <v>0</v>
      </c>
      <c r="L258" s="64">
        <v>136</v>
      </c>
      <c r="M258" s="64">
        <f t="shared" si="40"/>
        <v>136</v>
      </c>
      <c r="N258" s="65">
        <f t="shared" si="36"/>
        <v>1.9784774530745516E-6</v>
      </c>
      <c r="O258" s="64">
        <v>0</v>
      </c>
      <c r="P258" s="64">
        <v>245</v>
      </c>
      <c r="Q258" s="64">
        <f t="shared" si="41"/>
        <v>245</v>
      </c>
      <c r="R258" s="66">
        <f t="shared" si="37"/>
        <v>-0.44489795918367347</v>
      </c>
    </row>
    <row r="259" spans="2:18" ht="16.5" x14ac:dyDescent="0.3">
      <c r="B259" s="62" t="s">
        <v>263</v>
      </c>
      <c r="C259" s="63">
        <v>0</v>
      </c>
      <c r="D259" s="64">
        <v>0</v>
      </c>
      <c r="E259" s="64">
        <f t="shared" si="38"/>
        <v>0</v>
      </c>
      <c r="F259" s="65">
        <f t="shared" si="34"/>
        <v>0</v>
      </c>
      <c r="G259" s="167">
        <v>0</v>
      </c>
      <c r="H259" s="161">
        <v>0</v>
      </c>
      <c r="I259" s="64">
        <f t="shared" si="39"/>
        <v>0</v>
      </c>
      <c r="J259" s="65" t="str">
        <f t="shared" si="35"/>
        <v/>
      </c>
      <c r="K259" s="63">
        <v>0</v>
      </c>
      <c r="L259" s="64">
        <v>0</v>
      </c>
      <c r="M259" s="64">
        <f t="shared" si="40"/>
        <v>0</v>
      </c>
      <c r="N259" s="65">
        <f t="shared" si="36"/>
        <v>0</v>
      </c>
      <c r="O259" s="64">
        <v>0</v>
      </c>
      <c r="P259" s="64">
        <v>4</v>
      </c>
      <c r="Q259" s="64">
        <f t="shared" si="41"/>
        <v>4</v>
      </c>
      <c r="R259" s="66">
        <f t="shared" si="37"/>
        <v>-1</v>
      </c>
    </row>
    <row r="260" spans="2:18" ht="16.5" x14ac:dyDescent="0.3">
      <c r="B260" s="62" t="s">
        <v>229</v>
      </c>
      <c r="C260" s="63">
        <v>0</v>
      </c>
      <c r="D260" s="64">
        <v>16</v>
      </c>
      <c r="E260" s="64">
        <f t="shared" si="38"/>
        <v>16</v>
      </c>
      <c r="F260" s="65">
        <f t="shared" si="34"/>
        <v>2.4973913966427254E-6</v>
      </c>
      <c r="G260" s="167">
        <v>0</v>
      </c>
      <c r="H260" s="161">
        <v>3</v>
      </c>
      <c r="I260" s="64">
        <f t="shared" si="39"/>
        <v>3</v>
      </c>
      <c r="J260" s="65">
        <f t="shared" si="35"/>
        <v>4.333333333333333</v>
      </c>
      <c r="K260" s="63">
        <v>0</v>
      </c>
      <c r="L260" s="64">
        <v>100</v>
      </c>
      <c r="M260" s="64">
        <f t="shared" si="40"/>
        <v>100</v>
      </c>
      <c r="N260" s="65">
        <f t="shared" si="36"/>
        <v>1.4547628331430528E-6</v>
      </c>
      <c r="O260" s="64">
        <v>0</v>
      </c>
      <c r="P260" s="64">
        <v>18</v>
      </c>
      <c r="Q260" s="64">
        <f t="shared" si="41"/>
        <v>18</v>
      </c>
      <c r="R260" s="66">
        <f t="shared" si="37"/>
        <v>4.5555555555555554</v>
      </c>
    </row>
    <row r="261" spans="2:18" ht="16.5" x14ac:dyDescent="0.3">
      <c r="B261" s="62" t="s">
        <v>212</v>
      </c>
      <c r="C261" s="63">
        <v>0</v>
      </c>
      <c r="D261" s="64">
        <v>102</v>
      </c>
      <c r="E261" s="64">
        <f t="shared" si="38"/>
        <v>102</v>
      </c>
      <c r="F261" s="65">
        <f t="shared" si="34"/>
        <v>1.5920870153597377E-5</v>
      </c>
      <c r="G261" s="167">
        <v>0</v>
      </c>
      <c r="H261" s="161">
        <v>71</v>
      </c>
      <c r="I261" s="64">
        <f t="shared" si="39"/>
        <v>71</v>
      </c>
      <c r="J261" s="65">
        <f t="shared" si="35"/>
        <v>0.43661971830985924</v>
      </c>
      <c r="K261" s="63">
        <v>0</v>
      </c>
      <c r="L261" s="64">
        <v>1355</v>
      </c>
      <c r="M261" s="64">
        <f t="shared" si="40"/>
        <v>1355</v>
      </c>
      <c r="N261" s="65">
        <f t="shared" si="36"/>
        <v>1.9712036389088364E-5</v>
      </c>
      <c r="O261" s="64">
        <v>0</v>
      </c>
      <c r="P261" s="64">
        <v>660</v>
      </c>
      <c r="Q261" s="64">
        <f t="shared" si="41"/>
        <v>660</v>
      </c>
      <c r="R261" s="66">
        <f t="shared" si="37"/>
        <v>1.0530303030303032</v>
      </c>
    </row>
    <row r="262" spans="2:18" ht="16.5" x14ac:dyDescent="0.3">
      <c r="B262" s="62" t="s">
        <v>213</v>
      </c>
      <c r="C262" s="63">
        <v>0</v>
      </c>
      <c r="D262" s="64">
        <v>79</v>
      </c>
      <c r="E262" s="64">
        <f t="shared" si="38"/>
        <v>79</v>
      </c>
      <c r="F262" s="65">
        <f t="shared" si="34"/>
        <v>1.2330870020923457E-5</v>
      </c>
      <c r="G262" s="167">
        <v>0</v>
      </c>
      <c r="H262" s="161">
        <v>127</v>
      </c>
      <c r="I262" s="64">
        <f t="shared" si="39"/>
        <v>127</v>
      </c>
      <c r="J262" s="65">
        <f t="shared" si="35"/>
        <v>-0.37795275590551181</v>
      </c>
      <c r="K262" s="63">
        <v>0</v>
      </c>
      <c r="L262" s="64">
        <v>1178</v>
      </c>
      <c r="M262" s="64">
        <f t="shared" si="40"/>
        <v>1178</v>
      </c>
      <c r="N262" s="65">
        <f t="shared" si="36"/>
        <v>1.713710617442516E-5</v>
      </c>
      <c r="O262" s="64">
        <v>0</v>
      </c>
      <c r="P262" s="64">
        <v>830</v>
      </c>
      <c r="Q262" s="64">
        <f t="shared" si="41"/>
        <v>830</v>
      </c>
      <c r="R262" s="66">
        <f t="shared" si="37"/>
        <v>0.419277108433735</v>
      </c>
    </row>
    <row r="263" spans="2:18" ht="16.5" x14ac:dyDescent="0.3">
      <c r="B263" s="62" t="s">
        <v>277</v>
      </c>
      <c r="C263" s="63">
        <v>0</v>
      </c>
      <c r="D263" s="64">
        <v>0</v>
      </c>
      <c r="E263" s="64">
        <f t="shared" si="38"/>
        <v>0</v>
      </c>
      <c r="F263" s="65">
        <f t="shared" si="34"/>
        <v>0</v>
      </c>
      <c r="G263" s="167">
        <v>0</v>
      </c>
      <c r="H263" s="161">
        <v>4</v>
      </c>
      <c r="I263" s="64">
        <f t="shared" si="39"/>
        <v>4</v>
      </c>
      <c r="J263" s="65">
        <f t="shared" si="35"/>
        <v>-1</v>
      </c>
      <c r="K263" s="63">
        <v>0</v>
      </c>
      <c r="L263" s="64">
        <v>15</v>
      </c>
      <c r="M263" s="64">
        <f t="shared" si="40"/>
        <v>15</v>
      </c>
      <c r="N263" s="65">
        <f t="shared" si="36"/>
        <v>2.1821442497145791E-7</v>
      </c>
      <c r="O263" s="64">
        <v>0</v>
      </c>
      <c r="P263" s="64">
        <v>28</v>
      </c>
      <c r="Q263" s="64">
        <f t="shared" si="41"/>
        <v>28</v>
      </c>
      <c r="R263" s="66">
        <f t="shared" si="37"/>
        <v>-0.4642857142857143</v>
      </c>
    </row>
    <row r="264" spans="2:18" ht="16.5" x14ac:dyDescent="0.3">
      <c r="B264" s="62" t="s">
        <v>168</v>
      </c>
      <c r="C264" s="63">
        <v>0</v>
      </c>
      <c r="D264" s="64">
        <v>217</v>
      </c>
      <c r="E264" s="64">
        <f t="shared" si="38"/>
        <v>217</v>
      </c>
      <c r="F264" s="65">
        <f t="shared" si="34"/>
        <v>3.3870870816966963E-5</v>
      </c>
      <c r="G264" s="167">
        <v>0</v>
      </c>
      <c r="H264" s="161">
        <v>382</v>
      </c>
      <c r="I264" s="64">
        <f t="shared" si="39"/>
        <v>382</v>
      </c>
      <c r="J264" s="65">
        <f t="shared" si="35"/>
        <v>-0.43193717277486909</v>
      </c>
      <c r="K264" s="63">
        <v>0</v>
      </c>
      <c r="L264" s="64">
        <v>4323</v>
      </c>
      <c r="M264" s="64">
        <f t="shared" si="40"/>
        <v>4323</v>
      </c>
      <c r="N264" s="65">
        <f t="shared" si="36"/>
        <v>6.2889397276774168E-5</v>
      </c>
      <c r="O264" s="64">
        <v>0</v>
      </c>
      <c r="P264" s="64">
        <v>4919</v>
      </c>
      <c r="Q264" s="64">
        <f t="shared" si="41"/>
        <v>4919</v>
      </c>
      <c r="R264" s="66">
        <f t="shared" si="37"/>
        <v>-0.12116283797519822</v>
      </c>
    </row>
    <row r="265" spans="2:18" ht="16.5" x14ac:dyDescent="0.3">
      <c r="B265" s="62" t="s">
        <v>296</v>
      </c>
      <c r="C265" s="63">
        <v>0</v>
      </c>
      <c r="D265" s="64">
        <v>0</v>
      </c>
      <c r="E265" s="64">
        <f t="shared" si="38"/>
        <v>0</v>
      </c>
      <c r="F265" s="65">
        <f t="shared" ref="F265:F328" si="42">IFERROR(E265/$E$7,"")</f>
        <v>0</v>
      </c>
      <c r="G265" s="167">
        <v>0</v>
      </c>
      <c r="H265" s="161">
        <v>0</v>
      </c>
      <c r="I265" s="64">
        <f t="shared" si="39"/>
        <v>0</v>
      </c>
      <c r="J265" s="65" t="str">
        <f t="shared" ref="J265:J328" si="43">IFERROR(E265/I265-1,"")</f>
        <v/>
      </c>
      <c r="K265" s="63">
        <v>0</v>
      </c>
      <c r="L265" s="64">
        <v>6</v>
      </c>
      <c r="M265" s="64">
        <f t="shared" si="40"/>
        <v>6</v>
      </c>
      <c r="N265" s="65">
        <f t="shared" ref="N265:N328" si="44">IFERROR(M265/$M$7,"")</f>
        <v>8.7285769988583165E-8</v>
      </c>
      <c r="O265" s="64">
        <v>0</v>
      </c>
      <c r="P265" s="64">
        <v>0</v>
      </c>
      <c r="Q265" s="64">
        <f t="shared" si="41"/>
        <v>0</v>
      </c>
      <c r="R265" s="66" t="str">
        <f t="shared" ref="R265:R328" si="45">IFERROR(M265/Q265-1,"")</f>
        <v/>
      </c>
    </row>
    <row r="266" spans="2:18" ht="16.5" x14ac:dyDescent="0.3">
      <c r="B266" s="62" t="s">
        <v>326</v>
      </c>
      <c r="C266" s="63">
        <v>0</v>
      </c>
      <c r="D266" s="64">
        <v>0</v>
      </c>
      <c r="E266" s="64">
        <f t="shared" si="38"/>
        <v>0</v>
      </c>
      <c r="F266" s="65">
        <f t="shared" si="42"/>
        <v>0</v>
      </c>
      <c r="G266" s="167">
        <v>0</v>
      </c>
      <c r="H266" s="161">
        <v>0</v>
      </c>
      <c r="I266" s="64">
        <f t="shared" si="39"/>
        <v>0</v>
      </c>
      <c r="J266" s="65" t="str">
        <f t="shared" si="43"/>
        <v/>
      </c>
      <c r="K266" s="63">
        <v>0</v>
      </c>
      <c r="L266" s="64">
        <v>0</v>
      </c>
      <c r="M266" s="64">
        <f t="shared" si="40"/>
        <v>0</v>
      </c>
      <c r="N266" s="65">
        <f t="shared" si="44"/>
        <v>0</v>
      </c>
      <c r="O266" s="64">
        <v>0</v>
      </c>
      <c r="P266" s="64">
        <v>13</v>
      </c>
      <c r="Q266" s="64">
        <f t="shared" si="41"/>
        <v>13</v>
      </c>
      <c r="R266" s="66">
        <f t="shared" si="45"/>
        <v>-1</v>
      </c>
    </row>
    <row r="267" spans="2:18" ht="16.5" x14ac:dyDescent="0.3">
      <c r="B267" s="62" t="s">
        <v>170</v>
      </c>
      <c r="C267" s="63">
        <v>0</v>
      </c>
      <c r="D267" s="64">
        <v>8</v>
      </c>
      <c r="E267" s="64">
        <f t="shared" si="38"/>
        <v>8</v>
      </c>
      <c r="F267" s="65">
        <f t="shared" si="42"/>
        <v>1.2486956983213627E-6</v>
      </c>
      <c r="G267" s="167">
        <v>0</v>
      </c>
      <c r="H267" s="161">
        <v>7</v>
      </c>
      <c r="I267" s="64">
        <f t="shared" si="39"/>
        <v>7</v>
      </c>
      <c r="J267" s="65">
        <f t="shared" si="43"/>
        <v>0.14285714285714279</v>
      </c>
      <c r="K267" s="63">
        <v>0</v>
      </c>
      <c r="L267" s="64">
        <v>84</v>
      </c>
      <c r="M267" s="64">
        <f t="shared" si="40"/>
        <v>84</v>
      </c>
      <c r="N267" s="65">
        <f t="shared" si="44"/>
        <v>1.2220007798401644E-6</v>
      </c>
      <c r="O267" s="64">
        <v>0</v>
      </c>
      <c r="P267" s="64">
        <v>37</v>
      </c>
      <c r="Q267" s="64">
        <f t="shared" si="41"/>
        <v>37</v>
      </c>
      <c r="R267" s="66">
        <f t="shared" si="45"/>
        <v>1.2702702702702702</v>
      </c>
    </row>
    <row r="268" spans="2:18" ht="16.5" x14ac:dyDescent="0.3">
      <c r="B268" s="62" t="s">
        <v>171</v>
      </c>
      <c r="C268" s="63">
        <v>0</v>
      </c>
      <c r="D268" s="64">
        <v>582</v>
      </c>
      <c r="E268" s="64">
        <f t="shared" si="38"/>
        <v>582</v>
      </c>
      <c r="F268" s="65">
        <f t="shared" si="42"/>
        <v>9.0842612052879145E-5</v>
      </c>
      <c r="G268" s="167">
        <v>0</v>
      </c>
      <c r="H268" s="161">
        <v>37</v>
      </c>
      <c r="I268" s="64">
        <f t="shared" si="39"/>
        <v>37</v>
      </c>
      <c r="J268" s="65">
        <f t="shared" si="43"/>
        <v>14.72972972972973</v>
      </c>
      <c r="K268" s="63">
        <v>0</v>
      </c>
      <c r="L268" s="64">
        <v>3335</v>
      </c>
      <c r="M268" s="64">
        <f t="shared" si="40"/>
        <v>3335</v>
      </c>
      <c r="N268" s="65">
        <f t="shared" si="44"/>
        <v>4.8516340485320813E-5</v>
      </c>
      <c r="O268" s="64">
        <v>0</v>
      </c>
      <c r="P268" s="64">
        <v>213</v>
      </c>
      <c r="Q268" s="64">
        <f t="shared" si="41"/>
        <v>213</v>
      </c>
      <c r="R268" s="66">
        <f t="shared" si="45"/>
        <v>14.657276995305164</v>
      </c>
    </row>
    <row r="269" spans="2:18" ht="16.5" x14ac:dyDescent="0.3">
      <c r="B269" s="62" t="s">
        <v>74</v>
      </c>
      <c r="C269" s="63">
        <v>0</v>
      </c>
      <c r="D269" s="64">
        <v>1761</v>
      </c>
      <c r="E269" s="64">
        <f t="shared" si="38"/>
        <v>1761</v>
      </c>
      <c r="F269" s="65">
        <f t="shared" si="42"/>
        <v>2.7486914059298995E-4</v>
      </c>
      <c r="G269" s="167">
        <v>0</v>
      </c>
      <c r="H269" s="161">
        <v>1700</v>
      </c>
      <c r="I269" s="64">
        <f t="shared" si="39"/>
        <v>1700</v>
      </c>
      <c r="J269" s="65">
        <f t="shared" si="43"/>
        <v>3.5882352941176476E-2</v>
      </c>
      <c r="K269" s="63">
        <v>0</v>
      </c>
      <c r="L269" s="64">
        <v>18788</v>
      </c>
      <c r="M269" s="64">
        <f t="shared" si="40"/>
        <v>18788</v>
      </c>
      <c r="N269" s="65">
        <f t="shared" si="44"/>
        <v>2.7332084109091677E-4</v>
      </c>
      <c r="O269" s="64">
        <v>0</v>
      </c>
      <c r="P269" s="64">
        <v>18929</v>
      </c>
      <c r="Q269" s="64">
        <f t="shared" si="41"/>
        <v>18929</v>
      </c>
      <c r="R269" s="66">
        <f t="shared" si="45"/>
        <v>-7.4488879497067728E-3</v>
      </c>
    </row>
    <row r="270" spans="2:18" ht="16.5" x14ac:dyDescent="0.3">
      <c r="B270" s="62" t="s">
        <v>173</v>
      </c>
      <c r="C270" s="63">
        <v>0</v>
      </c>
      <c r="D270" s="64">
        <v>101</v>
      </c>
      <c r="E270" s="64">
        <f t="shared" si="38"/>
        <v>101</v>
      </c>
      <c r="F270" s="65">
        <f t="shared" si="42"/>
        <v>1.5764783191307204E-5</v>
      </c>
      <c r="G270" s="167">
        <v>0</v>
      </c>
      <c r="H270" s="161">
        <v>142</v>
      </c>
      <c r="I270" s="64">
        <f t="shared" si="39"/>
        <v>142</v>
      </c>
      <c r="J270" s="65">
        <f t="shared" si="43"/>
        <v>-0.28873239436619713</v>
      </c>
      <c r="K270" s="63">
        <v>0</v>
      </c>
      <c r="L270" s="64">
        <v>1341</v>
      </c>
      <c r="M270" s="64">
        <f t="shared" si="40"/>
        <v>1341</v>
      </c>
      <c r="N270" s="65">
        <f t="shared" si="44"/>
        <v>1.9508369592448338E-5</v>
      </c>
      <c r="O270" s="64">
        <v>22</v>
      </c>
      <c r="P270" s="64">
        <v>1737</v>
      </c>
      <c r="Q270" s="64">
        <f t="shared" si="41"/>
        <v>1759</v>
      </c>
      <c r="R270" s="66">
        <f t="shared" si="45"/>
        <v>-0.23763501989766911</v>
      </c>
    </row>
    <row r="271" spans="2:18" ht="16.5" x14ac:dyDescent="0.3">
      <c r="B271" s="62" t="s">
        <v>216</v>
      </c>
      <c r="C271" s="63">
        <v>0</v>
      </c>
      <c r="D271" s="64">
        <v>3</v>
      </c>
      <c r="E271" s="64">
        <f t="shared" si="38"/>
        <v>3</v>
      </c>
      <c r="F271" s="65">
        <f t="shared" si="42"/>
        <v>4.6826088687051103E-7</v>
      </c>
      <c r="G271" s="167">
        <v>0</v>
      </c>
      <c r="H271" s="161">
        <v>0</v>
      </c>
      <c r="I271" s="64">
        <f t="shared" si="39"/>
        <v>0</v>
      </c>
      <c r="J271" s="65" t="str">
        <f t="shared" si="43"/>
        <v/>
      </c>
      <c r="K271" s="63">
        <v>0</v>
      </c>
      <c r="L271" s="64">
        <v>82</v>
      </c>
      <c r="M271" s="64">
        <f t="shared" si="40"/>
        <v>82</v>
      </c>
      <c r="N271" s="65">
        <f t="shared" si="44"/>
        <v>1.1929055231773033E-6</v>
      </c>
      <c r="O271" s="64">
        <v>0</v>
      </c>
      <c r="P271" s="64">
        <v>31</v>
      </c>
      <c r="Q271" s="64">
        <f t="shared" si="41"/>
        <v>31</v>
      </c>
      <c r="R271" s="66">
        <f t="shared" si="45"/>
        <v>1.6451612903225805</v>
      </c>
    </row>
    <row r="272" spans="2:18" ht="16.5" x14ac:dyDescent="0.3">
      <c r="B272" s="62" t="s">
        <v>175</v>
      </c>
      <c r="C272" s="63">
        <v>0</v>
      </c>
      <c r="D272" s="64">
        <v>2</v>
      </c>
      <c r="E272" s="64">
        <f t="shared" si="38"/>
        <v>2</v>
      </c>
      <c r="F272" s="65">
        <f t="shared" si="42"/>
        <v>3.1217392458034067E-7</v>
      </c>
      <c r="G272" s="167">
        <v>0</v>
      </c>
      <c r="H272" s="161">
        <v>0</v>
      </c>
      <c r="I272" s="64">
        <f t="shared" si="39"/>
        <v>0</v>
      </c>
      <c r="J272" s="65" t="str">
        <f t="shared" si="43"/>
        <v/>
      </c>
      <c r="K272" s="63">
        <v>0</v>
      </c>
      <c r="L272" s="64">
        <v>11</v>
      </c>
      <c r="M272" s="64">
        <f t="shared" si="40"/>
        <v>11</v>
      </c>
      <c r="N272" s="65">
        <f t="shared" si="44"/>
        <v>1.600239116457358E-7</v>
      </c>
      <c r="O272" s="64">
        <v>0</v>
      </c>
      <c r="P272" s="64">
        <v>0</v>
      </c>
      <c r="Q272" s="64">
        <f t="shared" si="41"/>
        <v>0</v>
      </c>
      <c r="R272" s="66" t="str">
        <f t="shared" si="45"/>
        <v/>
      </c>
    </row>
    <row r="273" spans="2:18" ht="16.5" x14ac:dyDescent="0.3">
      <c r="B273" s="62" t="s">
        <v>315</v>
      </c>
      <c r="C273" s="63">
        <v>0</v>
      </c>
      <c r="D273" s="64">
        <v>43</v>
      </c>
      <c r="E273" s="64">
        <f t="shared" si="38"/>
        <v>43</v>
      </c>
      <c r="F273" s="65">
        <f t="shared" si="42"/>
        <v>6.711739378477325E-6</v>
      </c>
      <c r="G273" s="167">
        <v>0</v>
      </c>
      <c r="H273" s="161">
        <v>0</v>
      </c>
      <c r="I273" s="64">
        <f t="shared" si="39"/>
        <v>0</v>
      </c>
      <c r="J273" s="65" t="str">
        <f t="shared" si="43"/>
        <v/>
      </c>
      <c r="K273" s="63">
        <v>0</v>
      </c>
      <c r="L273" s="64">
        <v>43</v>
      </c>
      <c r="M273" s="64">
        <f t="shared" si="40"/>
        <v>43</v>
      </c>
      <c r="N273" s="65">
        <f t="shared" si="44"/>
        <v>6.2554801825151267E-7</v>
      </c>
      <c r="O273" s="64">
        <v>0</v>
      </c>
      <c r="P273" s="64">
        <v>46</v>
      </c>
      <c r="Q273" s="64">
        <f t="shared" si="41"/>
        <v>46</v>
      </c>
      <c r="R273" s="66">
        <f t="shared" si="45"/>
        <v>-6.5217391304347783E-2</v>
      </c>
    </row>
    <row r="274" spans="2:18" ht="16.5" x14ac:dyDescent="0.3">
      <c r="B274" s="62" t="s">
        <v>405</v>
      </c>
      <c r="C274" s="63">
        <v>0</v>
      </c>
      <c r="D274" s="64">
        <v>0</v>
      </c>
      <c r="E274" s="64">
        <f t="shared" si="38"/>
        <v>0</v>
      </c>
      <c r="F274" s="65">
        <f t="shared" si="42"/>
        <v>0</v>
      </c>
      <c r="G274" s="167">
        <v>0</v>
      </c>
      <c r="H274" s="161">
        <v>0</v>
      </c>
      <c r="I274" s="64">
        <f t="shared" si="39"/>
        <v>0</v>
      </c>
      <c r="J274" s="65" t="str">
        <f t="shared" si="43"/>
        <v/>
      </c>
      <c r="K274" s="63">
        <v>0</v>
      </c>
      <c r="L274" s="64">
        <v>0</v>
      </c>
      <c r="M274" s="64">
        <f t="shared" si="40"/>
        <v>0</v>
      </c>
      <c r="N274" s="65">
        <f t="shared" si="44"/>
        <v>0</v>
      </c>
      <c r="O274" s="64">
        <v>0</v>
      </c>
      <c r="P274" s="64">
        <v>14</v>
      </c>
      <c r="Q274" s="64">
        <f t="shared" si="41"/>
        <v>14</v>
      </c>
      <c r="R274" s="66">
        <f t="shared" si="45"/>
        <v>-1</v>
      </c>
    </row>
    <row r="275" spans="2:18" ht="16.5" x14ac:dyDescent="0.3">
      <c r="B275" s="62" t="s">
        <v>282</v>
      </c>
      <c r="C275" s="63">
        <v>0</v>
      </c>
      <c r="D275" s="64">
        <v>0</v>
      </c>
      <c r="E275" s="64">
        <f t="shared" si="38"/>
        <v>0</v>
      </c>
      <c r="F275" s="65">
        <f t="shared" si="42"/>
        <v>0</v>
      </c>
      <c r="G275" s="167">
        <v>0</v>
      </c>
      <c r="H275" s="161">
        <v>0</v>
      </c>
      <c r="I275" s="64">
        <f t="shared" si="39"/>
        <v>0</v>
      </c>
      <c r="J275" s="65" t="str">
        <f t="shared" si="43"/>
        <v/>
      </c>
      <c r="K275" s="63">
        <v>0</v>
      </c>
      <c r="L275" s="64">
        <v>12</v>
      </c>
      <c r="M275" s="64">
        <f t="shared" si="40"/>
        <v>12</v>
      </c>
      <c r="N275" s="65">
        <f t="shared" si="44"/>
        <v>1.7457153997716633E-7</v>
      </c>
      <c r="O275" s="64">
        <v>0</v>
      </c>
      <c r="P275" s="64">
        <v>0</v>
      </c>
      <c r="Q275" s="64">
        <f t="shared" si="41"/>
        <v>0</v>
      </c>
      <c r="R275" s="66" t="str">
        <f t="shared" si="45"/>
        <v/>
      </c>
    </row>
    <row r="276" spans="2:18" ht="16.5" x14ac:dyDescent="0.3">
      <c r="B276" s="62" t="s">
        <v>236</v>
      </c>
      <c r="C276" s="63">
        <v>0</v>
      </c>
      <c r="D276" s="64">
        <v>0</v>
      </c>
      <c r="E276" s="64">
        <f t="shared" si="38"/>
        <v>0</v>
      </c>
      <c r="F276" s="65">
        <f t="shared" si="42"/>
        <v>0</v>
      </c>
      <c r="G276" s="167">
        <v>0</v>
      </c>
      <c r="H276" s="161">
        <v>0</v>
      </c>
      <c r="I276" s="64">
        <f t="shared" si="39"/>
        <v>0</v>
      </c>
      <c r="J276" s="65" t="str">
        <f t="shared" si="43"/>
        <v/>
      </c>
      <c r="K276" s="63">
        <v>0</v>
      </c>
      <c r="L276" s="64">
        <v>14</v>
      </c>
      <c r="M276" s="64">
        <f t="shared" si="40"/>
        <v>14</v>
      </c>
      <c r="N276" s="65">
        <f t="shared" si="44"/>
        <v>2.0366679664002738E-7</v>
      </c>
      <c r="O276" s="64">
        <v>0</v>
      </c>
      <c r="P276" s="64">
        <v>1</v>
      </c>
      <c r="Q276" s="64">
        <f t="shared" si="41"/>
        <v>1</v>
      </c>
      <c r="R276" s="66">
        <f t="shared" si="45"/>
        <v>13</v>
      </c>
    </row>
    <row r="277" spans="2:18" ht="16.5" x14ac:dyDescent="0.3">
      <c r="B277" s="62" t="s">
        <v>356</v>
      </c>
      <c r="C277" s="63">
        <v>0</v>
      </c>
      <c r="D277" s="64">
        <v>9</v>
      </c>
      <c r="E277" s="64">
        <f t="shared" si="38"/>
        <v>9</v>
      </c>
      <c r="F277" s="65">
        <f t="shared" si="42"/>
        <v>1.4047826606115331E-6</v>
      </c>
      <c r="G277" s="167">
        <v>0</v>
      </c>
      <c r="H277" s="161">
        <v>0</v>
      </c>
      <c r="I277" s="64">
        <f t="shared" si="39"/>
        <v>0</v>
      </c>
      <c r="J277" s="65" t="str">
        <f t="shared" si="43"/>
        <v/>
      </c>
      <c r="K277" s="63">
        <v>0</v>
      </c>
      <c r="L277" s="64">
        <v>9</v>
      </c>
      <c r="M277" s="64">
        <f t="shared" si="40"/>
        <v>9</v>
      </c>
      <c r="N277" s="65">
        <f t="shared" si="44"/>
        <v>1.3092865498287475E-7</v>
      </c>
      <c r="O277" s="64">
        <v>0</v>
      </c>
      <c r="P277" s="64">
        <v>0</v>
      </c>
      <c r="Q277" s="64">
        <f t="shared" si="41"/>
        <v>0</v>
      </c>
      <c r="R277" s="66" t="str">
        <f t="shared" si="45"/>
        <v/>
      </c>
    </row>
    <row r="278" spans="2:18" ht="16.5" x14ac:dyDescent="0.3">
      <c r="B278" s="62" t="s">
        <v>235</v>
      </c>
      <c r="C278" s="63">
        <v>0</v>
      </c>
      <c r="D278" s="64">
        <v>0</v>
      </c>
      <c r="E278" s="64">
        <f t="shared" si="38"/>
        <v>0</v>
      </c>
      <c r="F278" s="65">
        <f t="shared" si="42"/>
        <v>0</v>
      </c>
      <c r="G278" s="167">
        <v>0</v>
      </c>
      <c r="H278" s="161">
        <v>7</v>
      </c>
      <c r="I278" s="64">
        <f t="shared" si="39"/>
        <v>7</v>
      </c>
      <c r="J278" s="65">
        <f t="shared" si="43"/>
        <v>-1</v>
      </c>
      <c r="K278" s="63">
        <v>0</v>
      </c>
      <c r="L278" s="64">
        <v>194</v>
      </c>
      <c r="M278" s="64">
        <f t="shared" si="40"/>
        <v>194</v>
      </c>
      <c r="N278" s="65">
        <f t="shared" si="44"/>
        <v>2.8222398962975226E-6</v>
      </c>
      <c r="O278" s="64">
        <v>0</v>
      </c>
      <c r="P278" s="64">
        <v>113</v>
      </c>
      <c r="Q278" s="64">
        <f t="shared" si="41"/>
        <v>113</v>
      </c>
      <c r="R278" s="66">
        <f t="shared" si="45"/>
        <v>0.7168141592920354</v>
      </c>
    </row>
    <row r="279" spans="2:18" ht="16.5" x14ac:dyDescent="0.3">
      <c r="B279" s="62" t="s">
        <v>176</v>
      </c>
      <c r="C279" s="63">
        <v>0</v>
      </c>
      <c r="D279" s="64">
        <v>126</v>
      </c>
      <c r="E279" s="64">
        <f t="shared" si="38"/>
        <v>126</v>
      </c>
      <c r="F279" s="65">
        <f t="shared" si="42"/>
        <v>1.9666957248561465E-5</v>
      </c>
      <c r="G279" s="167">
        <v>0</v>
      </c>
      <c r="H279" s="161">
        <v>27</v>
      </c>
      <c r="I279" s="64">
        <f t="shared" si="39"/>
        <v>27</v>
      </c>
      <c r="J279" s="65">
        <f t="shared" si="43"/>
        <v>3.666666666666667</v>
      </c>
      <c r="K279" s="63">
        <v>0</v>
      </c>
      <c r="L279" s="64">
        <v>672</v>
      </c>
      <c r="M279" s="64">
        <f t="shared" si="40"/>
        <v>672</v>
      </c>
      <c r="N279" s="65">
        <f t="shared" si="44"/>
        <v>9.7760062387213155E-6</v>
      </c>
      <c r="O279" s="64">
        <v>0</v>
      </c>
      <c r="P279" s="64">
        <v>429</v>
      </c>
      <c r="Q279" s="64">
        <f t="shared" si="41"/>
        <v>429</v>
      </c>
      <c r="R279" s="66">
        <f t="shared" si="45"/>
        <v>0.56643356643356646</v>
      </c>
    </row>
    <row r="280" spans="2:18" ht="16.5" x14ac:dyDescent="0.3">
      <c r="B280" s="62" t="s">
        <v>376</v>
      </c>
      <c r="C280" s="63">
        <v>0</v>
      </c>
      <c r="D280" s="64">
        <v>0</v>
      </c>
      <c r="E280" s="64">
        <f t="shared" si="38"/>
        <v>0</v>
      </c>
      <c r="F280" s="65">
        <f t="shared" si="42"/>
        <v>0</v>
      </c>
      <c r="G280" s="167">
        <v>0</v>
      </c>
      <c r="H280" s="161">
        <v>0</v>
      </c>
      <c r="I280" s="64">
        <f t="shared" si="39"/>
        <v>0</v>
      </c>
      <c r="J280" s="65" t="str">
        <f t="shared" si="43"/>
        <v/>
      </c>
      <c r="K280" s="63">
        <v>0</v>
      </c>
      <c r="L280" s="64">
        <v>4</v>
      </c>
      <c r="M280" s="64">
        <f t="shared" si="40"/>
        <v>4</v>
      </c>
      <c r="N280" s="65">
        <f t="shared" si="44"/>
        <v>5.8190513325722114E-8</v>
      </c>
      <c r="O280" s="64">
        <v>0</v>
      </c>
      <c r="P280" s="64">
        <v>0</v>
      </c>
      <c r="Q280" s="64">
        <f t="shared" si="41"/>
        <v>0</v>
      </c>
      <c r="R280" s="66" t="str">
        <f t="shared" si="45"/>
        <v/>
      </c>
    </row>
    <row r="281" spans="2:18" ht="16.5" x14ac:dyDescent="0.3">
      <c r="B281" s="62" t="s">
        <v>342</v>
      </c>
      <c r="C281" s="63">
        <v>0</v>
      </c>
      <c r="D281" s="64">
        <v>0</v>
      </c>
      <c r="E281" s="64">
        <f t="shared" si="38"/>
        <v>0</v>
      </c>
      <c r="F281" s="65">
        <f t="shared" si="42"/>
        <v>0</v>
      </c>
      <c r="G281" s="167">
        <v>0</v>
      </c>
      <c r="H281" s="161">
        <v>0</v>
      </c>
      <c r="I281" s="64">
        <f t="shared" si="39"/>
        <v>0</v>
      </c>
      <c r="J281" s="65" t="str">
        <f t="shared" si="43"/>
        <v/>
      </c>
      <c r="K281" s="63">
        <v>0</v>
      </c>
      <c r="L281" s="64">
        <v>0</v>
      </c>
      <c r="M281" s="64">
        <f t="shared" si="40"/>
        <v>0</v>
      </c>
      <c r="N281" s="65">
        <f t="shared" si="44"/>
        <v>0</v>
      </c>
      <c r="O281" s="64">
        <v>0</v>
      </c>
      <c r="P281" s="64">
        <v>5</v>
      </c>
      <c r="Q281" s="64">
        <f t="shared" si="41"/>
        <v>5</v>
      </c>
      <c r="R281" s="66">
        <f t="shared" si="45"/>
        <v>-1</v>
      </c>
    </row>
    <row r="282" spans="2:18" ht="16.5" x14ac:dyDescent="0.3">
      <c r="B282" s="62" t="s">
        <v>264</v>
      </c>
      <c r="C282" s="63">
        <v>0</v>
      </c>
      <c r="D282" s="64">
        <v>0</v>
      </c>
      <c r="E282" s="64">
        <f t="shared" si="38"/>
        <v>0</v>
      </c>
      <c r="F282" s="65">
        <f t="shared" si="42"/>
        <v>0</v>
      </c>
      <c r="G282" s="167">
        <v>0</v>
      </c>
      <c r="H282" s="161">
        <v>0</v>
      </c>
      <c r="I282" s="64">
        <f t="shared" si="39"/>
        <v>0</v>
      </c>
      <c r="J282" s="65" t="str">
        <f t="shared" si="43"/>
        <v/>
      </c>
      <c r="K282" s="63">
        <v>0</v>
      </c>
      <c r="L282" s="64">
        <v>34</v>
      </c>
      <c r="M282" s="64">
        <f t="shared" si="40"/>
        <v>34</v>
      </c>
      <c r="N282" s="65">
        <f t="shared" si="44"/>
        <v>4.9461936326863791E-7</v>
      </c>
      <c r="O282" s="64">
        <v>0</v>
      </c>
      <c r="P282" s="64">
        <v>2</v>
      </c>
      <c r="Q282" s="64">
        <f t="shared" si="41"/>
        <v>2</v>
      </c>
      <c r="R282" s="66">
        <f t="shared" si="45"/>
        <v>16</v>
      </c>
    </row>
    <row r="283" spans="2:18" ht="16.5" x14ac:dyDescent="0.3">
      <c r="B283" s="62" t="s">
        <v>311</v>
      </c>
      <c r="C283" s="63">
        <v>0</v>
      </c>
      <c r="D283" s="64">
        <v>0</v>
      </c>
      <c r="E283" s="64">
        <f t="shared" si="38"/>
        <v>0</v>
      </c>
      <c r="F283" s="65">
        <f t="shared" si="42"/>
        <v>0</v>
      </c>
      <c r="G283" s="167">
        <v>0</v>
      </c>
      <c r="H283" s="161">
        <v>0</v>
      </c>
      <c r="I283" s="64">
        <f t="shared" si="39"/>
        <v>0</v>
      </c>
      <c r="J283" s="65" t="str">
        <f t="shared" si="43"/>
        <v/>
      </c>
      <c r="K283" s="63">
        <v>0</v>
      </c>
      <c r="L283" s="64">
        <v>1</v>
      </c>
      <c r="M283" s="64">
        <f t="shared" si="40"/>
        <v>1</v>
      </c>
      <c r="N283" s="65">
        <f t="shared" si="44"/>
        <v>1.4547628331430529E-8</v>
      </c>
      <c r="O283" s="64">
        <v>0</v>
      </c>
      <c r="P283" s="64">
        <v>0</v>
      </c>
      <c r="Q283" s="64">
        <f t="shared" si="41"/>
        <v>0</v>
      </c>
      <c r="R283" s="66" t="str">
        <f t="shared" si="45"/>
        <v/>
      </c>
    </row>
    <row r="284" spans="2:18" ht="16.5" x14ac:dyDescent="0.3">
      <c r="B284" s="62" t="s">
        <v>178</v>
      </c>
      <c r="C284" s="63">
        <v>0</v>
      </c>
      <c r="D284" s="64">
        <v>10</v>
      </c>
      <c r="E284" s="64">
        <f t="shared" si="38"/>
        <v>10</v>
      </c>
      <c r="F284" s="65">
        <f t="shared" si="42"/>
        <v>1.5608696229017035E-6</v>
      </c>
      <c r="G284" s="167">
        <v>0</v>
      </c>
      <c r="H284" s="161">
        <v>4</v>
      </c>
      <c r="I284" s="64">
        <f t="shared" si="39"/>
        <v>4</v>
      </c>
      <c r="J284" s="65">
        <f t="shared" si="43"/>
        <v>1.5</v>
      </c>
      <c r="K284" s="63">
        <v>0</v>
      </c>
      <c r="L284" s="64">
        <v>70</v>
      </c>
      <c r="M284" s="64">
        <f t="shared" si="40"/>
        <v>70</v>
      </c>
      <c r="N284" s="65">
        <f t="shared" si="44"/>
        <v>1.0183339832001369E-6</v>
      </c>
      <c r="O284" s="64">
        <v>0</v>
      </c>
      <c r="P284" s="64">
        <v>55</v>
      </c>
      <c r="Q284" s="64">
        <f t="shared" si="41"/>
        <v>55</v>
      </c>
      <c r="R284" s="66">
        <f t="shared" si="45"/>
        <v>0.27272727272727271</v>
      </c>
    </row>
    <row r="285" spans="2:18" ht="16.5" x14ac:dyDescent="0.3">
      <c r="B285" s="62" t="s">
        <v>180</v>
      </c>
      <c r="C285" s="63">
        <v>0</v>
      </c>
      <c r="D285" s="64">
        <v>6</v>
      </c>
      <c r="E285" s="64">
        <f t="shared" si="38"/>
        <v>6</v>
      </c>
      <c r="F285" s="65">
        <f t="shared" si="42"/>
        <v>9.3652177374102206E-7</v>
      </c>
      <c r="G285" s="167">
        <v>0</v>
      </c>
      <c r="H285" s="161">
        <v>5</v>
      </c>
      <c r="I285" s="64">
        <f t="shared" si="39"/>
        <v>5</v>
      </c>
      <c r="J285" s="65">
        <f t="shared" si="43"/>
        <v>0.19999999999999996</v>
      </c>
      <c r="K285" s="63">
        <v>0</v>
      </c>
      <c r="L285" s="64">
        <v>216</v>
      </c>
      <c r="M285" s="64">
        <f t="shared" si="40"/>
        <v>216</v>
      </c>
      <c r="N285" s="65">
        <f t="shared" si="44"/>
        <v>3.1422877195889941E-6</v>
      </c>
      <c r="O285" s="64">
        <v>0</v>
      </c>
      <c r="P285" s="64">
        <v>104</v>
      </c>
      <c r="Q285" s="64">
        <f t="shared" si="41"/>
        <v>104</v>
      </c>
      <c r="R285" s="66">
        <f t="shared" si="45"/>
        <v>1.0769230769230771</v>
      </c>
    </row>
    <row r="286" spans="2:18" ht="16.5" x14ac:dyDescent="0.3">
      <c r="B286" s="62" t="s">
        <v>373</v>
      </c>
      <c r="C286" s="63">
        <v>0</v>
      </c>
      <c r="D286" s="64">
        <v>0</v>
      </c>
      <c r="E286" s="64">
        <f t="shared" si="38"/>
        <v>0</v>
      </c>
      <c r="F286" s="65">
        <f t="shared" si="42"/>
        <v>0</v>
      </c>
      <c r="G286" s="167">
        <v>0</v>
      </c>
      <c r="H286" s="161">
        <v>0</v>
      </c>
      <c r="I286" s="64">
        <f t="shared" si="39"/>
        <v>0</v>
      </c>
      <c r="J286" s="65" t="str">
        <f t="shared" si="43"/>
        <v/>
      </c>
      <c r="K286" s="63">
        <v>0</v>
      </c>
      <c r="L286" s="64">
        <v>0</v>
      </c>
      <c r="M286" s="64">
        <f t="shared" si="40"/>
        <v>0</v>
      </c>
      <c r="N286" s="65">
        <f t="shared" si="44"/>
        <v>0</v>
      </c>
      <c r="O286" s="64">
        <v>0</v>
      </c>
      <c r="P286" s="64">
        <v>1</v>
      </c>
      <c r="Q286" s="64">
        <f t="shared" si="41"/>
        <v>1</v>
      </c>
      <c r="R286" s="66">
        <f t="shared" si="45"/>
        <v>-1</v>
      </c>
    </row>
    <row r="287" spans="2:18" ht="16.5" x14ac:dyDescent="0.3">
      <c r="B287" s="62" t="s">
        <v>278</v>
      </c>
      <c r="C287" s="63">
        <v>0</v>
      </c>
      <c r="D287" s="64">
        <v>0</v>
      </c>
      <c r="E287" s="64">
        <f t="shared" si="38"/>
        <v>0</v>
      </c>
      <c r="F287" s="65">
        <f t="shared" si="42"/>
        <v>0</v>
      </c>
      <c r="G287" s="167">
        <v>0</v>
      </c>
      <c r="H287" s="161">
        <v>0</v>
      </c>
      <c r="I287" s="64">
        <f t="shared" si="39"/>
        <v>0</v>
      </c>
      <c r="J287" s="65" t="str">
        <f t="shared" si="43"/>
        <v/>
      </c>
      <c r="K287" s="63">
        <v>0</v>
      </c>
      <c r="L287" s="64">
        <v>15</v>
      </c>
      <c r="M287" s="64">
        <f t="shared" si="40"/>
        <v>15</v>
      </c>
      <c r="N287" s="65">
        <f t="shared" si="44"/>
        <v>2.1821442497145791E-7</v>
      </c>
      <c r="O287" s="64">
        <v>0</v>
      </c>
      <c r="P287" s="64">
        <v>0</v>
      </c>
      <c r="Q287" s="64">
        <f t="shared" si="41"/>
        <v>0</v>
      </c>
      <c r="R287" s="66" t="str">
        <f t="shared" si="45"/>
        <v/>
      </c>
    </row>
    <row r="288" spans="2:18" ht="16.5" x14ac:dyDescent="0.3">
      <c r="B288" s="62" t="s">
        <v>181</v>
      </c>
      <c r="C288" s="63">
        <v>0</v>
      </c>
      <c r="D288" s="64">
        <v>0</v>
      </c>
      <c r="E288" s="64">
        <f t="shared" si="38"/>
        <v>0</v>
      </c>
      <c r="F288" s="65">
        <f t="shared" si="42"/>
        <v>0</v>
      </c>
      <c r="G288" s="167">
        <v>0</v>
      </c>
      <c r="H288" s="161">
        <v>5</v>
      </c>
      <c r="I288" s="64">
        <f t="shared" si="39"/>
        <v>5</v>
      </c>
      <c r="J288" s="65">
        <f t="shared" si="43"/>
        <v>-1</v>
      </c>
      <c r="K288" s="63">
        <v>0</v>
      </c>
      <c r="L288" s="64">
        <v>68</v>
      </c>
      <c r="M288" s="64">
        <f t="shared" si="40"/>
        <v>68</v>
      </c>
      <c r="N288" s="65">
        <f t="shared" si="44"/>
        <v>9.8923872653727582E-7</v>
      </c>
      <c r="O288" s="64">
        <v>0</v>
      </c>
      <c r="P288" s="64">
        <v>53</v>
      </c>
      <c r="Q288" s="64">
        <f t="shared" si="41"/>
        <v>53</v>
      </c>
      <c r="R288" s="66">
        <f t="shared" si="45"/>
        <v>0.28301886792452824</v>
      </c>
    </row>
    <row r="289" spans="2:18" ht="16.5" x14ac:dyDescent="0.3">
      <c r="B289" s="62" t="s">
        <v>137</v>
      </c>
      <c r="C289" s="63">
        <v>0</v>
      </c>
      <c r="D289" s="64">
        <v>3</v>
      </c>
      <c r="E289" s="64">
        <f t="shared" si="38"/>
        <v>3</v>
      </c>
      <c r="F289" s="65">
        <f t="shared" si="42"/>
        <v>4.6826088687051103E-7</v>
      </c>
      <c r="G289" s="167">
        <v>0</v>
      </c>
      <c r="H289" s="161">
        <v>8</v>
      </c>
      <c r="I289" s="64">
        <f t="shared" si="39"/>
        <v>8</v>
      </c>
      <c r="J289" s="65">
        <f t="shared" si="43"/>
        <v>-0.625</v>
      </c>
      <c r="K289" s="63">
        <v>0</v>
      </c>
      <c r="L289" s="64">
        <v>102</v>
      </c>
      <c r="M289" s="64">
        <f t="shared" si="40"/>
        <v>102</v>
      </c>
      <c r="N289" s="65">
        <f t="shared" si="44"/>
        <v>1.4838580898059137E-6</v>
      </c>
      <c r="O289" s="64">
        <v>0</v>
      </c>
      <c r="P289" s="64">
        <v>82</v>
      </c>
      <c r="Q289" s="64">
        <f t="shared" si="41"/>
        <v>82</v>
      </c>
      <c r="R289" s="66">
        <f t="shared" si="45"/>
        <v>0.24390243902439024</v>
      </c>
    </row>
    <row r="290" spans="2:18" ht="16.5" x14ac:dyDescent="0.3">
      <c r="B290" s="62" t="s">
        <v>183</v>
      </c>
      <c r="C290" s="63">
        <v>0</v>
      </c>
      <c r="D290" s="64">
        <v>36</v>
      </c>
      <c r="E290" s="64">
        <f t="shared" si="38"/>
        <v>36</v>
      </c>
      <c r="F290" s="65">
        <f t="shared" si="42"/>
        <v>5.6191306424461324E-6</v>
      </c>
      <c r="G290" s="167">
        <v>0</v>
      </c>
      <c r="H290" s="161">
        <v>5</v>
      </c>
      <c r="I290" s="64">
        <f t="shared" si="39"/>
        <v>5</v>
      </c>
      <c r="J290" s="65">
        <f t="shared" si="43"/>
        <v>6.2</v>
      </c>
      <c r="K290" s="63">
        <v>0</v>
      </c>
      <c r="L290" s="64">
        <v>192</v>
      </c>
      <c r="M290" s="64">
        <f t="shared" si="40"/>
        <v>192</v>
      </c>
      <c r="N290" s="65">
        <f t="shared" si="44"/>
        <v>2.7931446396346613E-6</v>
      </c>
      <c r="O290" s="64">
        <v>0</v>
      </c>
      <c r="P290" s="64">
        <v>22</v>
      </c>
      <c r="Q290" s="64">
        <f t="shared" si="41"/>
        <v>22</v>
      </c>
      <c r="R290" s="66">
        <f t="shared" si="45"/>
        <v>7.7272727272727266</v>
      </c>
    </row>
    <row r="291" spans="2:18" ht="16.5" x14ac:dyDescent="0.3">
      <c r="B291" s="62" t="s">
        <v>242</v>
      </c>
      <c r="C291" s="63">
        <v>0</v>
      </c>
      <c r="D291" s="64">
        <v>0</v>
      </c>
      <c r="E291" s="64">
        <f t="shared" si="38"/>
        <v>0</v>
      </c>
      <c r="F291" s="65">
        <f t="shared" si="42"/>
        <v>0</v>
      </c>
      <c r="G291" s="167">
        <v>0</v>
      </c>
      <c r="H291" s="161">
        <v>0</v>
      </c>
      <c r="I291" s="64">
        <f t="shared" si="39"/>
        <v>0</v>
      </c>
      <c r="J291" s="65" t="str">
        <f t="shared" si="43"/>
        <v/>
      </c>
      <c r="K291" s="63">
        <v>0</v>
      </c>
      <c r="L291" s="64">
        <v>7</v>
      </c>
      <c r="M291" s="64">
        <f t="shared" si="40"/>
        <v>7</v>
      </c>
      <c r="N291" s="65">
        <f t="shared" si="44"/>
        <v>1.0183339832001369E-7</v>
      </c>
      <c r="O291" s="64">
        <v>0</v>
      </c>
      <c r="P291" s="64">
        <v>20</v>
      </c>
      <c r="Q291" s="64">
        <f t="shared" si="41"/>
        <v>20</v>
      </c>
      <c r="R291" s="66">
        <f t="shared" si="45"/>
        <v>-0.65</v>
      </c>
    </row>
    <row r="292" spans="2:18" ht="16.5" x14ac:dyDescent="0.3">
      <c r="B292" s="62" t="s">
        <v>316</v>
      </c>
      <c r="C292" s="63">
        <v>0</v>
      </c>
      <c r="D292" s="64">
        <v>0</v>
      </c>
      <c r="E292" s="64">
        <f t="shared" si="38"/>
        <v>0</v>
      </c>
      <c r="F292" s="65">
        <f t="shared" si="42"/>
        <v>0</v>
      </c>
      <c r="G292" s="167">
        <v>0</v>
      </c>
      <c r="H292" s="161">
        <v>0</v>
      </c>
      <c r="I292" s="64">
        <f t="shared" si="39"/>
        <v>0</v>
      </c>
      <c r="J292" s="65" t="str">
        <f t="shared" si="43"/>
        <v/>
      </c>
      <c r="K292" s="63">
        <v>0</v>
      </c>
      <c r="L292" s="64">
        <v>0</v>
      </c>
      <c r="M292" s="64">
        <f t="shared" si="40"/>
        <v>0</v>
      </c>
      <c r="N292" s="65">
        <f t="shared" si="44"/>
        <v>0</v>
      </c>
      <c r="O292" s="64">
        <v>0</v>
      </c>
      <c r="P292" s="64">
        <v>37</v>
      </c>
      <c r="Q292" s="64">
        <f t="shared" si="41"/>
        <v>37</v>
      </c>
      <c r="R292" s="66">
        <f t="shared" si="45"/>
        <v>-1</v>
      </c>
    </row>
    <row r="293" spans="2:18" ht="16.5" x14ac:dyDescent="0.3">
      <c r="B293" s="62" t="s">
        <v>344</v>
      </c>
      <c r="C293" s="63">
        <v>0</v>
      </c>
      <c r="D293" s="64">
        <v>0</v>
      </c>
      <c r="E293" s="64">
        <f t="shared" si="38"/>
        <v>0</v>
      </c>
      <c r="F293" s="65">
        <f t="shared" si="42"/>
        <v>0</v>
      </c>
      <c r="G293" s="167">
        <v>0</v>
      </c>
      <c r="H293" s="161">
        <v>0</v>
      </c>
      <c r="I293" s="64">
        <f t="shared" si="39"/>
        <v>0</v>
      </c>
      <c r="J293" s="65" t="str">
        <f t="shared" si="43"/>
        <v/>
      </c>
      <c r="K293" s="63">
        <v>0</v>
      </c>
      <c r="L293" s="64">
        <v>33</v>
      </c>
      <c r="M293" s="64">
        <f t="shared" si="40"/>
        <v>33</v>
      </c>
      <c r="N293" s="65">
        <f t="shared" si="44"/>
        <v>4.8007173493720747E-7</v>
      </c>
      <c r="O293" s="64">
        <v>0</v>
      </c>
      <c r="P293" s="64">
        <v>4</v>
      </c>
      <c r="Q293" s="64">
        <f t="shared" si="41"/>
        <v>4</v>
      </c>
      <c r="R293" s="66">
        <f t="shared" si="45"/>
        <v>7.25</v>
      </c>
    </row>
    <row r="294" spans="2:18" ht="16.5" x14ac:dyDescent="0.3">
      <c r="B294" s="62" t="s">
        <v>308</v>
      </c>
      <c r="C294" s="63">
        <v>0</v>
      </c>
      <c r="D294" s="64">
        <v>0</v>
      </c>
      <c r="E294" s="64">
        <f t="shared" si="38"/>
        <v>0</v>
      </c>
      <c r="F294" s="65">
        <f t="shared" si="42"/>
        <v>0</v>
      </c>
      <c r="G294" s="167">
        <v>0</v>
      </c>
      <c r="H294" s="161">
        <v>0</v>
      </c>
      <c r="I294" s="64">
        <f t="shared" si="39"/>
        <v>0</v>
      </c>
      <c r="J294" s="65" t="str">
        <f t="shared" si="43"/>
        <v/>
      </c>
      <c r="K294" s="63">
        <v>0</v>
      </c>
      <c r="L294" s="64">
        <v>2</v>
      </c>
      <c r="M294" s="64">
        <f t="shared" si="40"/>
        <v>2</v>
      </c>
      <c r="N294" s="65">
        <f t="shared" si="44"/>
        <v>2.9095256662861057E-8</v>
      </c>
      <c r="O294" s="64">
        <v>0</v>
      </c>
      <c r="P294" s="64">
        <v>0</v>
      </c>
      <c r="Q294" s="64">
        <f t="shared" si="41"/>
        <v>0</v>
      </c>
      <c r="R294" s="66" t="str">
        <f t="shared" si="45"/>
        <v/>
      </c>
    </row>
    <row r="295" spans="2:18" ht="16.5" x14ac:dyDescent="0.3">
      <c r="B295" s="62" t="s">
        <v>185</v>
      </c>
      <c r="C295" s="63">
        <v>0</v>
      </c>
      <c r="D295" s="64">
        <v>8</v>
      </c>
      <c r="E295" s="64">
        <f t="shared" si="38"/>
        <v>8</v>
      </c>
      <c r="F295" s="65">
        <f t="shared" si="42"/>
        <v>1.2486956983213627E-6</v>
      </c>
      <c r="G295" s="167">
        <v>0</v>
      </c>
      <c r="H295" s="161">
        <v>3</v>
      </c>
      <c r="I295" s="64">
        <f t="shared" si="39"/>
        <v>3</v>
      </c>
      <c r="J295" s="65">
        <f t="shared" si="43"/>
        <v>1.6666666666666665</v>
      </c>
      <c r="K295" s="63">
        <v>0</v>
      </c>
      <c r="L295" s="64">
        <v>105</v>
      </c>
      <c r="M295" s="64">
        <f t="shared" si="40"/>
        <v>105</v>
      </c>
      <c r="N295" s="65">
        <f t="shared" si="44"/>
        <v>1.5275009748002055E-6</v>
      </c>
      <c r="O295" s="64">
        <v>0</v>
      </c>
      <c r="P295" s="64">
        <v>45</v>
      </c>
      <c r="Q295" s="64">
        <f t="shared" si="41"/>
        <v>45</v>
      </c>
      <c r="R295" s="66">
        <f t="shared" si="45"/>
        <v>1.3333333333333335</v>
      </c>
    </row>
    <row r="296" spans="2:18" ht="16.5" x14ac:dyDescent="0.3">
      <c r="B296" s="62" t="s">
        <v>220</v>
      </c>
      <c r="C296" s="63">
        <v>0</v>
      </c>
      <c r="D296" s="64">
        <v>0</v>
      </c>
      <c r="E296" s="64">
        <f t="shared" ref="E296:E351" si="46">D296+C296</f>
        <v>0</v>
      </c>
      <c r="F296" s="65">
        <f t="shared" si="42"/>
        <v>0</v>
      </c>
      <c r="G296" s="167">
        <v>0</v>
      </c>
      <c r="H296" s="161">
        <v>0</v>
      </c>
      <c r="I296" s="64">
        <f t="shared" ref="I296:I351" si="47">H296+G296</f>
        <v>0</v>
      </c>
      <c r="J296" s="65" t="str">
        <f t="shared" si="43"/>
        <v/>
      </c>
      <c r="K296" s="63">
        <v>0</v>
      </c>
      <c r="L296" s="64">
        <v>0</v>
      </c>
      <c r="M296" s="64">
        <f t="shared" ref="M296:M351" si="48">L296+K296</f>
        <v>0</v>
      </c>
      <c r="N296" s="65">
        <f t="shared" si="44"/>
        <v>0</v>
      </c>
      <c r="O296" s="64">
        <v>0</v>
      </c>
      <c r="P296" s="64">
        <v>12</v>
      </c>
      <c r="Q296" s="64">
        <f t="shared" ref="Q296:Q351" si="49">P296+O296</f>
        <v>12</v>
      </c>
      <c r="R296" s="66">
        <f t="shared" si="45"/>
        <v>-1</v>
      </c>
    </row>
    <row r="297" spans="2:18" ht="16.5" x14ac:dyDescent="0.3">
      <c r="B297" s="62" t="s">
        <v>269</v>
      </c>
      <c r="C297" s="63">
        <v>0</v>
      </c>
      <c r="D297" s="64">
        <v>0</v>
      </c>
      <c r="E297" s="64">
        <f t="shared" si="46"/>
        <v>0</v>
      </c>
      <c r="F297" s="65">
        <f t="shared" si="42"/>
        <v>0</v>
      </c>
      <c r="G297" s="167">
        <v>0</v>
      </c>
      <c r="H297" s="161">
        <v>0</v>
      </c>
      <c r="I297" s="64">
        <f t="shared" si="47"/>
        <v>0</v>
      </c>
      <c r="J297" s="65" t="str">
        <f t="shared" si="43"/>
        <v/>
      </c>
      <c r="K297" s="63">
        <v>0</v>
      </c>
      <c r="L297" s="64">
        <v>64</v>
      </c>
      <c r="M297" s="64">
        <f t="shared" si="48"/>
        <v>64</v>
      </c>
      <c r="N297" s="65">
        <f t="shared" si="44"/>
        <v>9.3104821321155383E-7</v>
      </c>
      <c r="O297" s="64">
        <v>0</v>
      </c>
      <c r="P297" s="64">
        <v>4</v>
      </c>
      <c r="Q297" s="64">
        <f t="shared" si="49"/>
        <v>4</v>
      </c>
      <c r="R297" s="66">
        <f t="shared" si="45"/>
        <v>15</v>
      </c>
    </row>
    <row r="298" spans="2:18" ht="16.5" x14ac:dyDescent="0.3">
      <c r="B298" s="62" t="s">
        <v>249</v>
      </c>
      <c r="C298" s="63">
        <v>0</v>
      </c>
      <c r="D298" s="64">
        <v>0</v>
      </c>
      <c r="E298" s="64">
        <f t="shared" si="46"/>
        <v>0</v>
      </c>
      <c r="F298" s="65">
        <f t="shared" si="42"/>
        <v>0</v>
      </c>
      <c r="G298" s="167">
        <v>0</v>
      </c>
      <c r="H298" s="161">
        <v>0</v>
      </c>
      <c r="I298" s="64">
        <f t="shared" si="47"/>
        <v>0</v>
      </c>
      <c r="J298" s="65" t="str">
        <f t="shared" si="43"/>
        <v/>
      </c>
      <c r="K298" s="63">
        <v>0</v>
      </c>
      <c r="L298" s="64">
        <v>54</v>
      </c>
      <c r="M298" s="64">
        <f t="shared" si="48"/>
        <v>54</v>
      </c>
      <c r="N298" s="65">
        <f t="shared" si="44"/>
        <v>7.8557192989724852E-7</v>
      </c>
      <c r="O298" s="64">
        <v>0</v>
      </c>
      <c r="P298" s="64">
        <v>62</v>
      </c>
      <c r="Q298" s="64">
        <f t="shared" si="49"/>
        <v>62</v>
      </c>
      <c r="R298" s="66">
        <f t="shared" si="45"/>
        <v>-0.12903225806451613</v>
      </c>
    </row>
    <row r="299" spans="2:18" ht="16.5" x14ac:dyDescent="0.3">
      <c r="B299" s="62" t="s">
        <v>130</v>
      </c>
      <c r="C299" s="63">
        <v>0</v>
      </c>
      <c r="D299" s="64">
        <v>9</v>
      </c>
      <c r="E299" s="64">
        <f t="shared" si="46"/>
        <v>9</v>
      </c>
      <c r="F299" s="65">
        <f t="shared" si="42"/>
        <v>1.4047826606115331E-6</v>
      </c>
      <c r="G299" s="167">
        <v>0</v>
      </c>
      <c r="H299" s="161">
        <v>0</v>
      </c>
      <c r="I299" s="64">
        <f t="shared" si="47"/>
        <v>0</v>
      </c>
      <c r="J299" s="65" t="str">
        <f t="shared" si="43"/>
        <v/>
      </c>
      <c r="K299" s="63">
        <v>0</v>
      </c>
      <c r="L299" s="64">
        <v>235</v>
      </c>
      <c r="M299" s="64">
        <f t="shared" si="48"/>
        <v>235</v>
      </c>
      <c r="N299" s="65">
        <f t="shared" si="44"/>
        <v>3.4186926578861738E-6</v>
      </c>
      <c r="O299" s="64">
        <v>0</v>
      </c>
      <c r="P299" s="64">
        <v>211</v>
      </c>
      <c r="Q299" s="64">
        <f t="shared" si="49"/>
        <v>211</v>
      </c>
      <c r="R299" s="66">
        <f t="shared" si="45"/>
        <v>0.11374407582938395</v>
      </c>
    </row>
    <row r="300" spans="2:18" ht="16.5" x14ac:dyDescent="0.3">
      <c r="B300" s="62" t="s">
        <v>324</v>
      </c>
      <c r="C300" s="63">
        <v>0</v>
      </c>
      <c r="D300" s="64">
        <v>2</v>
      </c>
      <c r="E300" s="64">
        <f t="shared" si="46"/>
        <v>2</v>
      </c>
      <c r="F300" s="65">
        <f t="shared" si="42"/>
        <v>3.1217392458034067E-7</v>
      </c>
      <c r="G300" s="167">
        <v>0</v>
      </c>
      <c r="H300" s="161">
        <v>0</v>
      </c>
      <c r="I300" s="64">
        <f t="shared" si="47"/>
        <v>0</v>
      </c>
      <c r="J300" s="65" t="str">
        <f t="shared" si="43"/>
        <v/>
      </c>
      <c r="K300" s="63">
        <v>0</v>
      </c>
      <c r="L300" s="64">
        <v>2</v>
      </c>
      <c r="M300" s="64">
        <f t="shared" si="48"/>
        <v>2</v>
      </c>
      <c r="N300" s="65">
        <f t="shared" si="44"/>
        <v>2.9095256662861057E-8</v>
      </c>
      <c r="O300" s="64">
        <v>0</v>
      </c>
      <c r="P300" s="64">
        <v>16</v>
      </c>
      <c r="Q300" s="64">
        <f t="shared" si="49"/>
        <v>16</v>
      </c>
      <c r="R300" s="66">
        <f t="shared" si="45"/>
        <v>-0.875</v>
      </c>
    </row>
    <row r="301" spans="2:18" ht="16.5" x14ac:dyDescent="0.3">
      <c r="B301" s="62" t="s">
        <v>187</v>
      </c>
      <c r="C301" s="63">
        <v>0</v>
      </c>
      <c r="D301" s="64">
        <v>42</v>
      </c>
      <c r="E301" s="64">
        <f t="shared" si="46"/>
        <v>42</v>
      </c>
      <c r="F301" s="65">
        <f t="shared" si="42"/>
        <v>6.5556524161871544E-6</v>
      </c>
      <c r="G301" s="167">
        <v>0</v>
      </c>
      <c r="H301" s="161">
        <v>24</v>
      </c>
      <c r="I301" s="64">
        <f t="shared" si="47"/>
        <v>24</v>
      </c>
      <c r="J301" s="65">
        <f t="shared" si="43"/>
        <v>0.75</v>
      </c>
      <c r="K301" s="63">
        <v>0</v>
      </c>
      <c r="L301" s="64">
        <v>474</v>
      </c>
      <c r="M301" s="64">
        <f t="shared" si="48"/>
        <v>474</v>
      </c>
      <c r="N301" s="65">
        <f t="shared" si="44"/>
        <v>6.8955758290980703E-6</v>
      </c>
      <c r="O301" s="64">
        <v>0</v>
      </c>
      <c r="P301" s="64">
        <v>494</v>
      </c>
      <c r="Q301" s="64">
        <f t="shared" si="49"/>
        <v>494</v>
      </c>
      <c r="R301" s="66">
        <f t="shared" si="45"/>
        <v>-4.0485829959514219E-2</v>
      </c>
    </row>
    <row r="302" spans="2:18" ht="16.5" x14ac:dyDescent="0.3">
      <c r="B302" s="62" t="s">
        <v>272</v>
      </c>
      <c r="C302" s="63">
        <v>0</v>
      </c>
      <c r="D302" s="64">
        <v>5</v>
      </c>
      <c r="E302" s="64">
        <f t="shared" si="46"/>
        <v>5</v>
      </c>
      <c r="F302" s="65">
        <f t="shared" si="42"/>
        <v>7.8043481145085175E-7</v>
      </c>
      <c r="G302" s="167">
        <v>0</v>
      </c>
      <c r="H302" s="161">
        <v>0</v>
      </c>
      <c r="I302" s="64">
        <f t="shared" si="47"/>
        <v>0</v>
      </c>
      <c r="J302" s="65" t="str">
        <f t="shared" si="43"/>
        <v/>
      </c>
      <c r="K302" s="63">
        <v>0</v>
      </c>
      <c r="L302" s="64">
        <v>35</v>
      </c>
      <c r="M302" s="64">
        <f t="shared" si="48"/>
        <v>35</v>
      </c>
      <c r="N302" s="65">
        <f t="shared" si="44"/>
        <v>5.0916699160006846E-7</v>
      </c>
      <c r="O302" s="64">
        <v>0</v>
      </c>
      <c r="P302" s="64">
        <v>0</v>
      </c>
      <c r="Q302" s="64">
        <f t="shared" si="49"/>
        <v>0</v>
      </c>
      <c r="R302" s="66" t="str">
        <f t="shared" si="45"/>
        <v/>
      </c>
    </row>
    <row r="303" spans="2:18" ht="16.5" x14ac:dyDescent="0.3">
      <c r="B303" s="62" t="s">
        <v>228</v>
      </c>
      <c r="C303" s="63">
        <v>0</v>
      </c>
      <c r="D303" s="64">
        <v>1</v>
      </c>
      <c r="E303" s="64">
        <f t="shared" si="46"/>
        <v>1</v>
      </c>
      <c r="F303" s="65">
        <f t="shared" si="42"/>
        <v>1.5608696229017033E-7</v>
      </c>
      <c r="G303" s="167">
        <v>0</v>
      </c>
      <c r="H303" s="161">
        <v>8</v>
      </c>
      <c r="I303" s="64">
        <f t="shared" si="47"/>
        <v>8</v>
      </c>
      <c r="J303" s="65">
        <f t="shared" si="43"/>
        <v>-0.875</v>
      </c>
      <c r="K303" s="63">
        <v>0</v>
      </c>
      <c r="L303" s="64">
        <v>57</v>
      </c>
      <c r="M303" s="64">
        <f t="shared" si="48"/>
        <v>57</v>
      </c>
      <c r="N303" s="65">
        <f t="shared" si="44"/>
        <v>8.2921481489154007E-7</v>
      </c>
      <c r="O303" s="64">
        <v>0</v>
      </c>
      <c r="P303" s="64">
        <v>42</v>
      </c>
      <c r="Q303" s="64">
        <f t="shared" si="49"/>
        <v>42</v>
      </c>
      <c r="R303" s="66">
        <f t="shared" si="45"/>
        <v>0.35714285714285721</v>
      </c>
    </row>
    <row r="304" spans="2:18" ht="16.5" x14ac:dyDescent="0.3">
      <c r="B304" s="62" t="s">
        <v>323</v>
      </c>
      <c r="C304" s="63">
        <v>0</v>
      </c>
      <c r="D304" s="64">
        <v>0</v>
      </c>
      <c r="E304" s="64">
        <f t="shared" si="46"/>
        <v>0</v>
      </c>
      <c r="F304" s="65">
        <f t="shared" si="42"/>
        <v>0</v>
      </c>
      <c r="G304" s="167">
        <v>0</v>
      </c>
      <c r="H304" s="161">
        <v>0</v>
      </c>
      <c r="I304" s="64">
        <f t="shared" si="47"/>
        <v>0</v>
      </c>
      <c r="J304" s="65" t="str">
        <f t="shared" si="43"/>
        <v/>
      </c>
      <c r="K304" s="63">
        <v>0</v>
      </c>
      <c r="L304" s="64">
        <v>0</v>
      </c>
      <c r="M304" s="64">
        <f t="shared" si="48"/>
        <v>0</v>
      </c>
      <c r="N304" s="65">
        <f t="shared" si="44"/>
        <v>0</v>
      </c>
      <c r="O304" s="64">
        <v>0</v>
      </c>
      <c r="P304" s="64">
        <v>16</v>
      </c>
      <c r="Q304" s="64">
        <f t="shared" si="49"/>
        <v>16</v>
      </c>
      <c r="R304" s="66">
        <f t="shared" si="45"/>
        <v>-1</v>
      </c>
    </row>
    <row r="305" spans="2:18" ht="16.5" x14ac:dyDescent="0.3">
      <c r="B305" s="62" t="s">
        <v>378</v>
      </c>
      <c r="C305" s="63">
        <v>0</v>
      </c>
      <c r="D305" s="64">
        <v>0</v>
      </c>
      <c r="E305" s="64">
        <f t="shared" si="46"/>
        <v>0</v>
      </c>
      <c r="F305" s="65">
        <f t="shared" si="42"/>
        <v>0</v>
      </c>
      <c r="G305" s="167">
        <v>0</v>
      </c>
      <c r="H305" s="161">
        <v>0</v>
      </c>
      <c r="I305" s="64">
        <f t="shared" si="47"/>
        <v>0</v>
      </c>
      <c r="J305" s="65" t="str">
        <f t="shared" si="43"/>
        <v/>
      </c>
      <c r="K305" s="63">
        <v>0</v>
      </c>
      <c r="L305" s="64">
        <v>0</v>
      </c>
      <c r="M305" s="64">
        <f t="shared" si="48"/>
        <v>0</v>
      </c>
      <c r="N305" s="65">
        <f t="shared" si="44"/>
        <v>0</v>
      </c>
      <c r="O305" s="64">
        <v>0</v>
      </c>
      <c r="P305" s="64">
        <v>3</v>
      </c>
      <c r="Q305" s="64">
        <f t="shared" si="49"/>
        <v>3</v>
      </c>
      <c r="R305" s="66">
        <f t="shared" si="45"/>
        <v>-1</v>
      </c>
    </row>
    <row r="306" spans="2:18" ht="16.5" x14ac:dyDescent="0.3">
      <c r="B306" s="62" t="s">
        <v>335</v>
      </c>
      <c r="C306" s="63">
        <v>0</v>
      </c>
      <c r="D306" s="64">
        <v>0</v>
      </c>
      <c r="E306" s="64">
        <f t="shared" si="46"/>
        <v>0</v>
      </c>
      <c r="F306" s="65">
        <f t="shared" si="42"/>
        <v>0</v>
      </c>
      <c r="G306" s="167">
        <v>0</v>
      </c>
      <c r="H306" s="161">
        <v>0</v>
      </c>
      <c r="I306" s="64">
        <f t="shared" si="47"/>
        <v>0</v>
      </c>
      <c r="J306" s="65" t="str">
        <f t="shared" si="43"/>
        <v/>
      </c>
      <c r="K306" s="63">
        <v>0</v>
      </c>
      <c r="L306" s="64">
        <v>0</v>
      </c>
      <c r="M306" s="64">
        <f t="shared" si="48"/>
        <v>0</v>
      </c>
      <c r="N306" s="65">
        <f t="shared" si="44"/>
        <v>0</v>
      </c>
      <c r="O306" s="64">
        <v>0</v>
      </c>
      <c r="P306" s="64">
        <v>8</v>
      </c>
      <c r="Q306" s="64">
        <f t="shared" si="49"/>
        <v>8</v>
      </c>
      <c r="R306" s="66">
        <f t="shared" si="45"/>
        <v>-1</v>
      </c>
    </row>
    <row r="307" spans="2:18" ht="16.5" x14ac:dyDescent="0.3">
      <c r="B307" s="62" t="s">
        <v>299</v>
      </c>
      <c r="C307" s="63">
        <v>0</v>
      </c>
      <c r="D307" s="64">
        <v>0</v>
      </c>
      <c r="E307" s="64">
        <f t="shared" si="46"/>
        <v>0</v>
      </c>
      <c r="F307" s="65">
        <f t="shared" si="42"/>
        <v>0</v>
      </c>
      <c r="G307" s="167">
        <v>0</v>
      </c>
      <c r="H307" s="161">
        <v>0</v>
      </c>
      <c r="I307" s="64">
        <f t="shared" si="47"/>
        <v>0</v>
      </c>
      <c r="J307" s="65" t="str">
        <f t="shared" si="43"/>
        <v/>
      </c>
      <c r="K307" s="63">
        <v>0</v>
      </c>
      <c r="L307" s="64">
        <v>4</v>
      </c>
      <c r="M307" s="64">
        <f t="shared" si="48"/>
        <v>4</v>
      </c>
      <c r="N307" s="65">
        <f t="shared" si="44"/>
        <v>5.8190513325722114E-8</v>
      </c>
      <c r="O307" s="64">
        <v>0</v>
      </c>
      <c r="P307" s="64">
        <v>0</v>
      </c>
      <c r="Q307" s="64">
        <f t="shared" si="49"/>
        <v>0</v>
      </c>
      <c r="R307" s="66" t="str">
        <f t="shared" si="45"/>
        <v/>
      </c>
    </row>
    <row r="308" spans="2:18" ht="16.5" x14ac:dyDescent="0.3">
      <c r="B308" s="62" t="s">
        <v>155</v>
      </c>
      <c r="C308" s="63">
        <v>0</v>
      </c>
      <c r="D308" s="64">
        <v>8</v>
      </c>
      <c r="E308" s="64">
        <f t="shared" si="46"/>
        <v>8</v>
      </c>
      <c r="F308" s="65">
        <f t="shared" si="42"/>
        <v>1.2486956983213627E-6</v>
      </c>
      <c r="G308" s="167">
        <v>0</v>
      </c>
      <c r="H308" s="161">
        <v>4</v>
      </c>
      <c r="I308" s="64">
        <f t="shared" si="47"/>
        <v>4</v>
      </c>
      <c r="J308" s="65">
        <f t="shared" si="43"/>
        <v>1</v>
      </c>
      <c r="K308" s="63">
        <v>0</v>
      </c>
      <c r="L308" s="64">
        <v>66</v>
      </c>
      <c r="M308" s="64">
        <f t="shared" si="48"/>
        <v>66</v>
      </c>
      <c r="N308" s="65">
        <f t="shared" si="44"/>
        <v>9.6014346987441493E-7</v>
      </c>
      <c r="O308" s="64">
        <v>0</v>
      </c>
      <c r="P308" s="64">
        <v>50</v>
      </c>
      <c r="Q308" s="64">
        <f t="shared" si="49"/>
        <v>50</v>
      </c>
      <c r="R308" s="66">
        <f t="shared" si="45"/>
        <v>0.32000000000000006</v>
      </c>
    </row>
    <row r="309" spans="2:18" ht="16.5" x14ac:dyDescent="0.3">
      <c r="B309" s="62" t="s">
        <v>375</v>
      </c>
      <c r="C309" s="63">
        <v>0</v>
      </c>
      <c r="D309" s="64">
        <v>0</v>
      </c>
      <c r="E309" s="64">
        <f t="shared" si="46"/>
        <v>0</v>
      </c>
      <c r="F309" s="65">
        <f t="shared" si="42"/>
        <v>0</v>
      </c>
      <c r="G309" s="167">
        <v>0</v>
      </c>
      <c r="H309" s="161">
        <v>0</v>
      </c>
      <c r="I309" s="64">
        <f t="shared" si="47"/>
        <v>0</v>
      </c>
      <c r="J309" s="65" t="str">
        <f t="shared" si="43"/>
        <v/>
      </c>
      <c r="K309" s="63">
        <v>0</v>
      </c>
      <c r="L309" s="64">
        <v>6</v>
      </c>
      <c r="M309" s="64">
        <f t="shared" si="48"/>
        <v>6</v>
      </c>
      <c r="N309" s="65">
        <f t="shared" si="44"/>
        <v>8.7285769988583165E-8</v>
      </c>
      <c r="O309" s="64">
        <v>0</v>
      </c>
      <c r="P309" s="64">
        <v>0</v>
      </c>
      <c r="Q309" s="64">
        <f t="shared" si="49"/>
        <v>0</v>
      </c>
      <c r="R309" s="66" t="str">
        <f t="shared" si="45"/>
        <v/>
      </c>
    </row>
    <row r="310" spans="2:18" ht="16.5" x14ac:dyDescent="0.3">
      <c r="B310" s="62" t="s">
        <v>139</v>
      </c>
      <c r="C310" s="63">
        <v>0</v>
      </c>
      <c r="D310" s="64">
        <v>138</v>
      </c>
      <c r="E310" s="64">
        <f t="shared" si="46"/>
        <v>138</v>
      </c>
      <c r="F310" s="65">
        <f t="shared" si="42"/>
        <v>2.1540000796043509E-5</v>
      </c>
      <c r="G310" s="167">
        <v>0</v>
      </c>
      <c r="H310" s="161">
        <v>138</v>
      </c>
      <c r="I310" s="64">
        <f t="shared" si="47"/>
        <v>138</v>
      </c>
      <c r="J310" s="65">
        <f t="shared" si="43"/>
        <v>0</v>
      </c>
      <c r="K310" s="63">
        <v>0</v>
      </c>
      <c r="L310" s="64">
        <v>2042</v>
      </c>
      <c r="M310" s="64">
        <f t="shared" si="48"/>
        <v>2042</v>
      </c>
      <c r="N310" s="65">
        <f t="shared" si="44"/>
        <v>2.9706257052781136E-5</v>
      </c>
      <c r="O310" s="64">
        <v>0</v>
      </c>
      <c r="P310" s="64">
        <v>605</v>
      </c>
      <c r="Q310" s="64">
        <f t="shared" si="49"/>
        <v>605</v>
      </c>
      <c r="R310" s="66">
        <f t="shared" si="45"/>
        <v>2.3752066115702481</v>
      </c>
    </row>
    <row r="311" spans="2:18" ht="16.5" x14ac:dyDescent="0.3">
      <c r="B311" s="62" t="s">
        <v>260</v>
      </c>
      <c r="C311" s="63">
        <v>0</v>
      </c>
      <c r="D311" s="64">
        <v>0</v>
      </c>
      <c r="E311" s="64">
        <f t="shared" si="46"/>
        <v>0</v>
      </c>
      <c r="F311" s="65">
        <f t="shared" si="42"/>
        <v>0</v>
      </c>
      <c r="G311" s="167">
        <v>0</v>
      </c>
      <c r="H311" s="161">
        <v>8</v>
      </c>
      <c r="I311" s="64">
        <f t="shared" si="47"/>
        <v>8</v>
      </c>
      <c r="J311" s="65">
        <f t="shared" si="43"/>
        <v>-1</v>
      </c>
      <c r="K311" s="63">
        <v>0</v>
      </c>
      <c r="L311" s="64">
        <v>42</v>
      </c>
      <c r="M311" s="64">
        <f t="shared" si="48"/>
        <v>42</v>
      </c>
      <c r="N311" s="65">
        <f t="shared" si="44"/>
        <v>6.1100038992008222E-7</v>
      </c>
      <c r="O311" s="64">
        <v>0</v>
      </c>
      <c r="P311" s="64">
        <v>44</v>
      </c>
      <c r="Q311" s="64">
        <f t="shared" si="49"/>
        <v>44</v>
      </c>
      <c r="R311" s="66">
        <f t="shared" si="45"/>
        <v>-4.5454545454545414E-2</v>
      </c>
    </row>
    <row r="312" spans="2:18" ht="16.5" x14ac:dyDescent="0.3">
      <c r="B312" s="62" t="s">
        <v>189</v>
      </c>
      <c r="C312" s="63">
        <v>0</v>
      </c>
      <c r="D312" s="64">
        <v>25</v>
      </c>
      <c r="E312" s="64">
        <f t="shared" si="46"/>
        <v>25</v>
      </c>
      <c r="F312" s="65">
        <f t="shared" si="42"/>
        <v>3.9021740572542589E-6</v>
      </c>
      <c r="G312" s="167">
        <v>0</v>
      </c>
      <c r="H312" s="161">
        <v>58</v>
      </c>
      <c r="I312" s="64">
        <f t="shared" si="47"/>
        <v>58</v>
      </c>
      <c r="J312" s="65">
        <f t="shared" si="43"/>
        <v>-0.56896551724137934</v>
      </c>
      <c r="K312" s="63">
        <v>0</v>
      </c>
      <c r="L312" s="64">
        <v>493</v>
      </c>
      <c r="M312" s="64">
        <f t="shared" si="48"/>
        <v>493</v>
      </c>
      <c r="N312" s="65">
        <f t="shared" si="44"/>
        <v>7.1719807673952505E-6</v>
      </c>
      <c r="O312" s="64">
        <v>0</v>
      </c>
      <c r="P312" s="64">
        <v>396</v>
      </c>
      <c r="Q312" s="64">
        <f t="shared" si="49"/>
        <v>396</v>
      </c>
      <c r="R312" s="66">
        <f t="shared" si="45"/>
        <v>0.24494949494949503</v>
      </c>
    </row>
    <row r="313" spans="2:18" ht="16.5" x14ac:dyDescent="0.3">
      <c r="B313" s="62" t="s">
        <v>226</v>
      </c>
      <c r="C313" s="63">
        <v>0</v>
      </c>
      <c r="D313" s="64">
        <v>17</v>
      </c>
      <c r="E313" s="64">
        <f t="shared" si="46"/>
        <v>17</v>
      </c>
      <c r="F313" s="65">
        <f t="shared" si="42"/>
        <v>2.653478358932896E-6</v>
      </c>
      <c r="G313" s="167">
        <v>0</v>
      </c>
      <c r="H313" s="161">
        <v>0</v>
      </c>
      <c r="I313" s="64">
        <f t="shared" si="47"/>
        <v>0</v>
      </c>
      <c r="J313" s="65" t="str">
        <f t="shared" si="43"/>
        <v/>
      </c>
      <c r="K313" s="63">
        <v>0</v>
      </c>
      <c r="L313" s="64">
        <v>109</v>
      </c>
      <c r="M313" s="64">
        <f t="shared" si="48"/>
        <v>109</v>
      </c>
      <c r="N313" s="65">
        <f t="shared" si="44"/>
        <v>1.5856914881259275E-6</v>
      </c>
      <c r="O313" s="64">
        <v>0</v>
      </c>
      <c r="P313" s="64">
        <v>57</v>
      </c>
      <c r="Q313" s="64">
        <f t="shared" si="49"/>
        <v>57</v>
      </c>
      <c r="R313" s="66">
        <f t="shared" si="45"/>
        <v>0.91228070175438591</v>
      </c>
    </row>
    <row r="314" spans="2:18" ht="16.5" x14ac:dyDescent="0.3">
      <c r="B314" s="62" t="s">
        <v>157</v>
      </c>
      <c r="C314" s="63">
        <v>0</v>
      </c>
      <c r="D314" s="64">
        <v>14</v>
      </c>
      <c r="E314" s="64">
        <f t="shared" si="46"/>
        <v>14</v>
      </c>
      <c r="F314" s="65">
        <f t="shared" si="42"/>
        <v>2.1852174720623849E-6</v>
      </c>
      <c r="G314" s="167">
        <v>0</v>
      </c>
      <c r="H314" s="161">
        <v>0</v>
      </c>
      <c r="I314" s="64">
        <f t="shared" si="47"/>
        <v>0</v>
      </c>
      <c r="J314" s="65" t="str">
        <f t="shared" si="43"/>
        <v/>
      </c>
      <c r="K314" s="63">
        <v>0</v>
      </c>
      <c r="L314" s="64">
        <v>151</v>
      </c>
      <c r="M314" s="64">
        <f t="shared" si="48"/>
        <v>151</v>
      </c>
      <c r="N314" s="65">
        <f t="shared" si="44"/>
        <v>2.1966918780460096E-6</v>
      </c>
      <c r="O314" s="64">
        <v>0</v>
      </c>
      <c r="P314" s="64">
        <v>72</v>
      </c>
      <c r="Q314" s="64">
        <f t="shared" si="49"/>
        <v>72</v>
      </c>
      <c r="R314" s="66">
        <f t="shared" si="45"/>
        <v>1.0972222222222223</v>
      </c>
    </row>
    <row r="315" spans="2:18" ht="16.5" x14ac:dyDescent="0.3">
      <c r="B315" s="62" t="s">
        <v>327</v>
      </c>
      <c r="C315" s="63">
        <v>0</v>
      </c>
      <c r="D315" s="64">
        <v>0</v>
      </c>
      <c r="E315" s="64">
        <f t="shared" si="46"/>
        <v>0</v>
      </c>
      <c r="F315" s="65">
        <f t="shared" si="42"/>
        <v>0</v>
      </c>
      <c r="G315" s="167">
        <v>0</v>
      </c>
      <c r="H315" s="161">
        <v>0</v>
      </c>
      <c r="I315" s="64">
        <f t="shared" si="47"/>
        <v>0</v>
      </c>
      <c r="J315" s="65" t="str">
        <f t="shared" si="43"/>
        <v/>
      </c>
      <c r="K315" s="63">
        <v>0</v>
      </c>
      <c r="L315" s="64">
        <v>0</v>
      </c>
      <c r="M315" s="64">
        <f t="shared" si="48"/>
        <v>0</v>
      </c>
      <c r="N315" s="65">
        <f t="shared" si="44"/>
        <v>0</v>
      </c>
      <c r="O315" s="64">
        <v>0</v>
      </c>
      <c r="P315" s="64">
        <v>13</v>
      </c>
      <c r="Q315" s="64">
        <f t="shared" si="49"/>
        <v>13</v>
      </c>
      <c r="R315" s="66">
        <f t="shared" si="45"/>
        <v>-1</v>
      </c>
    </row>
    <row r="316" spans="2:18" ht="16.5" x14ac:dyDescent="0.3">
      <c r="B316" s="62" t="s">
        <v>81</v>
      </c>
      <c r="C316" s="63">
        <v>0</v>
      </c>
      <c r="D316" s="64">
        <v>175</v>
      </c>
      <c r="E316" s="64">
        <f t="shared" si="46"/>
        <v>175</v>
      </c>
      <c r="F316" s="65">
        <f t="shared" si="42"/>
        <v>2.731521840077981E-5</v>
      </c>
      <c r="G316" s="167">
        <v>0</v>
      </c>
      <c r="H316" s="161">
        <v>114</v>
      </c>
      <c r="I316" s="64">
        <f t="shared" si="47"/>
        <v>114</v>
      </c>
      <c r="J316" s="65">
        <f t="shared" si="43"/>
        <v>0.53508771929824572</v>
      </c>
      <c r="K316" s="63">
        <v>0</v>
      </c>
      <c r="L316" s="64">
        <v>1582</v>
      </c>
      <c r="M316" s="64">
        <f t="shared" si="48"/>
        <v>1582</v>
      </c>
      <c r="N316" s="65">
        <f t="shared" si="44"/>
        <v>2.3014348020323094E-5</v>
      </c>
      <c r="O316" s="64">
        <v>0</v>
      </c>
      <c r="P316" s="64">
        <v>1510</v>
      </c>
      <c r="Q316" s="64">
        <f t="shared" si="49"/>
        <v>1510</v>
      </c>
      <c r="R316" s="66">
        <f t="shared" si="45"/>
        <v>4.7682119205298079E-2</v>
      </c>
    </row>
    <row r="317" spans="2:18" ht="16.5" x14ac:dyDescent="0.3">
      <c r="B317" s="62" t="s">
        <v>128</v>
      </c>
      <c r="C317" s="63">
        <v>0</v>
      </c>
      <c r="D317" s="64">
        <v>216</v>
      </c>
      <c r="E317" s="64">
        <f t="shared" si="46"/>
        <v>216</v>
      </c>
      <c r="F317" s="65">
        <f t="shared" si="42"/>
        <v>3.3714783854676794E-5</v>
      </c>
      <c r="G317" s="167">
        <v>0</v>
      </c>
      <c r="H317" s="161">
        <v>200</v>
      </c>
      <c r="I317" s="64">
        <f t="shared" si="47"/>
        <v>200</v>
      </c>
      <c r="J317" s="65">
        <f t="shared" si="43"/>
        <v>8.0000000000000071E-2</v>
      </c>
      <c r="K317" s="63">
        <v>0</v>
      </c>
      <c r="L317" s="64">
        <v>2364</v>
      </c>
      <c r="M317" s="64">
        <f t="shared" si="48"/>
        <v>2364</v>
      </c>
      <c r="N317" s="65">
        <f t="shared" si="44"/>
        <v>3.4390593375501771E-5</v>
      </c>
      <c r="O317" s="64">
        <v>0</v>
      </c>
      <c r="P317" s="64">
        <v>2096</v>
      </c>
      <c r="Q317" s="64">
        <f t="shared" si="49"/>
        <v>2096</v>
      </c>
      <c r="R317" s="66">
        <f t="shared" si="45"/>
        <v>0.12786259541984735</v>
      </c>
    </row>
    <row r="318" spans="2:18" ht="16.5" x14ac:dyDescent="0.3">
      <c r="B318" s="62" t="s">
        <v>85</v>
      </c>
      <c r="C318" s="63">
        <v>0</v>
      </c>
      <c r="D318" s="64">
        <v>150</v>
      </c>
      <c r="E318" s="64">
        <f t="shared" si="46"/>
        <v>150</v>
      </c>
      <c r="F318" s="65">
        <f t="shared" si="42"/>
        <v>2.3413044343525553E-5</v>
      </c>
      <c r="G318" s="167">
        <v>0</v>
      </c>
      <c r="H318" s="161">
        <v>156</v>
      </c>
      <c r="I318" s="64">
        <f t="shared" si="47"/>
        <v>156</v>
      </c>
      <c r="J318" s="65">
        <f t="shared" si="43"/>
        <v>-3.8461538461538436E-2</v>
      </c>
      <c r="K318" s="63">
        <v>0</v>
      </c>
      <c r="L318" s="64">
        <v>1327</v>
      </c>
      <c r="M318" s="64">
        <f t="shared" si="48"/>
        <v>1327</v>
      </c>
      <c r="N318" s="65">
        <f t="shared" si="44"/>
        <v>1.9304702795808312E-5</v>
      </c>
      <c r="O318" s="64">
        <v>0</v>
      </c>
      <c r="P318" s="64">
        <v>1290</v>
      </c>
      <c r="Q318" s="64">
        <f t="shared" si="49"/>
        <v>1290</v>
      </c>
      <c r="R318" s="66">
        <f t="shared" si="45"/>
        <v>2.8682170542635665E-2</v>
      </c>
    </row>
    <row r="319" spans="2:18" ht="16.5" x14ac:dyDescent="0.3">
      <c r="B319" s="62" t="s">
        <v>193</v>
      </c>
      <c r="C319" s="63">
        <v>0</v>
      </c>
      <c r="D319" s="64">
        <v>10</v>
      </c>
      <c r="E319" s="64">
        <f t="shared" si="46"/>
        <v>10</v>
      </c>
      <c r="F319" s="65">
        <f t="shared" si="42"/>
        <v>1.5608696229017035E-6</v>
      </c>
      <c r="G319" s="167">
        <v>0</v>
      </c>
      <c r="H319" s="161">
        <v>33</v>
      </c>
      <c r="I319" s="64">
        <f t="shared" si="47"/>
        <v>33</v>
      </c>
      <c r="J319" s="65">
        <f t="shared" si="43"/>
        <v>-0.69696969696969702</v>
      </c>
      <c r="K319" s="63">
        <v>0</v>
      </c>
      <c r="L319" s="64">
        <v>559</v>
      </c>
      <c r="M319" s="64">
        <f t="shared" si="48"/>
        <v>559</v>
      </c>
      <c r="N319" s="65">
        <f t="shared" si="44"/>
        <v>8.132124237269665E-6</v>
      </c>
      <c r="O319" s="64">
        <v>0</v>
      </c>
      <c r="P319" s="64">
        <v>318</v>
      </c>
      <c r="Q319" s="64">
        <f t="shared" si="49"/>
        <v>318</v>
      </c>
      <c r="R319" s="66">
        <f t="shared" si="45"/>
        <v>0.75786163522012573</v>
      </c>
    </row>
    <row r="320" spans="2:18" ht="16.5" x14ac:dyDescent="0.3">
      <c r="B320" s="62" t="s">
        <v>195</v>
      </c>
      <c r="C320" s="63">
        <v>0</v>
      </c>
      <c r="D320" s="64">
        <v>32</v>
      </c>
      <c r="E320" s="64">
        <f t="shared" si="46"/>
        <v>32</v>
      </c>
      <c r="F320" s="65">
        <f t="shared" si="42"/>
        <v>4.9947827932854507E-6</v>
      </c>
      <c r="G320" s="167">
        <v>0</v>
      </c>
      <c r="H320" s="161">
        <v>17</v>
      </c>
      <c r="I320" s="64">
        <f t="shared" si="47"/>
        <v>17</v>
      </c>
      <c r="J320" s="65">
        <f t="shared" si="43"/>
        <v>0.88235294117647056</v>
      </c>
      <c r="K320" s="63">
        <v>0</v>
      </c>
      <c r="L320" s="64">
        <v>373</v>
      </c>
      <c r="M320" s="64">
        <f t="shared" si="48"/>
        <v>373</v>
      </c>
      <c r="N320" s="65">
        <f t="shared" si="44"/>
        <v>5.4262653676235868E-6</v>
      </c>
      <c r="O320" s="64">
        <v>0</v>
      </c>
      <c r="P320" s="64">
        <v>222</v>
      </c>
      <c r="Q320" s="64">
        <f t="shared" si="49"/>
        <v>222</v>
      </c>
      <c r="R320" s="66">
        <f t="shared" si="45"/>
        <v>0.68018018018018012</v>
      </c>
    </row>
    <row r="321" spans="2:18" ht="16.5" x14ac:dyDescent="0.3">
      <c r="B321" s="62" t="s">
        <v>293</v>
      </c>
      <c r="C321" s="63">
        <v>0</v>
      </c>
      <c r="D321" s="64">
        <v>0</v>
      </c>
      <c r="E321" s="64">
        <f t="shared" si="46"/>
        <v>0</v>
      </c>
      <c r="F321" s="65">
        <f t="shared" si="42"/>
        <v>0</v>
      </c>
      <c r="G321" s="167">
        <v>0</v>
      </c>
      <c r="H321" s="161">
        <v>0</v>
      </c>
      <c r="I321" s="64">
        <f t="shared" si="47"/>
        <v>0</v>
      </c>
      <c r="J321" s="65" t="str">
        <f t="shared" si="43"/>
        <v/>
      </c>
      <c r="K321" s="63">
        <v>0</v>
      </c>
      <c r="L321" s="64">
        <v>8</v>
      </c>
      <c r="M321" s="64">
        <f t="shared" si="48"/>
        <v>8</v>
      </c>
      <c r="N321" s="65">
        <f t="shared" si="44"/>
        <v>1.1638102665144423E-7</v>
      </c>
      <c r="O321" s="64">
        <v>0</v>
      </c>
      <c r="P321" s="64">
        <v>0</v>
      </c>
      <c r="Q321" s="64">
        <f t="shared" si="49"/>
        <v>0</v>
      </c>
      <c r="R321" s="66" t="str">
        <f t="shared" si="45"/>
        <v/>
      </c>
    </row>
    <row r="322" spans="2:18" ht="16.5" x14ac:dyDescent="0.3">
      <c r="B322" s="62" t="s">
        <v>331</v>
      </c>
      <c r="C322" s="63">
        <v>0</v>
      </c>
      <c r="D322" s="64">
        <v>0</v>
      </c>
      <c r="E322" s="64">
        <f t="shared" si="46"/>
        <v>0</v>
      </c>
      <c r="F322" s="65">
        <f t="shared" si="42"/>
        <v>0</v>
      </c>
      <c r="G322" s="167">
        <v>0</v>
      </c>
      <c r="H322" s="161">
        <v>0</v>
      </c>
      <c r="I322" s="64">
        <f t="shared" si="47"/>
        <v>0</v>
      </c>
      <c r="J322" s="65" t="str">
        <f t="shared" si="43"/>
        <v/>
      </c>
      <c r="K322" s="63">
        <v>0</v>
      </c>
      <c r="L322" s="64">
        <v>11</v>
      </c>
      <c r="M322" s="64">
        <f t="shared" si="48"/>
        <v>11</v>
      </c>
      <c r="N322" s="65">
        <f t="shared" si="44"/>
        <v>1.600239116457358E-7</v>
      </c>
      <c r="O322" s="64">
        <v>0</v>
      </c>
      <c r="P322" s="64">
        <v>10</v>
      </c>
      <c r="Q322" s="64">
        <f t="shared" si="49"/>
        <v>10</v>
      </c>
      <c r="R322" s="66">
        <f t="shared" si="45"/>
        <v>0.10000000000000009</v>
      </c>
    </row>
    <row r="323" spans="2:18" ht="16.5" x14ac:dyDescent="0.3">
      <c r="B323" s="62" t="s">
        <v>161</v>
      </c>
      <c r="C323" s="63">
        <v>0</v>
      </c>
      <c r="D323" s="64">
        <v>68</v>
      </c>
      <c r="E323" s="64">
        <f t="shared" si="46"/>
        <v>68</v>
      </c>
      <c r="F323" s="65">
        <f t="shared" si="42"/>
        <v>1.0613913435731584E-5</v>
      </c>
      <c r="G323" s="167">
        <v>0</v>
      </c>
      <c r="H323" s="161">
        <v>49</v>
      </c>
      <c r="I323" s="64">
        <f t="shared" si="47"/>
        <v>49</v>
      </c>
      <c r="J323" s="65">
        <f t="shared" si="43"/>
        <v>0.38775510204081631</v>
      </c>
      <c r="K323" s="63">
        <v>0</v>
      </c>
      <c r="L323" s="64">
        <v>398</v>
      </c>
      <c r="M323" s="64">
        <f t="shared" si="48"/>
        <v>398</v>
      </c>
      <c r="N323" s="65">
        <f t="shared" si="44"/>
        <v>5.7899560759093496E-6</v>
      </c>
      <c r="O323" s="64">
        <v>0</v>
      </c>
      <c r="P323" s="64">
        <v>322</v>
      </c>
      <c r="Q323" s="64">
        <f t="shared" si="49"/>
        <v>322</v>
      </c>
      <c r="R323" s="66">
        <f t="shared" si="45"/>
        <v>0.2360248447204969</v>
      </c>
    </row>
    <row r="324" spans="2:18" ht="16.5" x14ac:dyDescent="0.3">
      <c r="B324" s="62" t="s">
        <v>241</v>
      </c>
      <c r="C324" s="63">
        <v>0</v>
      </c>
      <c r="D324" s="64">
        <v>0</v>
      </c>
      <c r="E324" s="64">
        <f t="shared" si="46"/>
        <v>0</v>
      </c>
      <c r="F324" s="65">
        <f t="shared" si="42"/>
        <v>0</v>
      </c>
      <c r="G324" s="167">
        <v>0</v>
      </c>
      <c r="H324" s="161">
        <v>0</v>
      </c>
      <c r="I324" s="64">
        <f t="shared" si="47"/>
        <v>0</v>
      </c>
      <c r="J324" s="65" t="str">
        <f t="shared" si="43"/>
        <v/>
      </c>
      <c r="K324" s="63">
        <v>0</v>
      </c>
      <c r="L324" s="64">
        <v>4</v>
      </c>
      <c r="M324" s="64">
        <f t="shared" si="48"/>
        <v>4</v>
      </c>
      <c r="N324" s="65">
        <f t="shared" si="44"/>
        <v>5.8190513325722114E-8</v>
      </c>
      <c r="O324" s="64">
        <v>0</v>
      </c>
      <c r="P324" s="64">
        <v>0</v>
      </c>
      <c r="Q324" s="64">
        <f t="shared" si="49"/>
        <v>0</v>
      </c>
      <c r="R324" s="66" t="str">
        <f t="shared" si="45"/>
        <v/>
      </c>
    </row>
    <row r="325" spans="2:18" ht="16.5" x14ac:dyDescent="0.3">
      <c r="B325" s="62" t="s">
        <v>125</v>
      </c>
      <c r="C325" s="63">
        <v>0</v>
      </c>
      <c r="D325" s="64">
        <v>47</v>
      </c>
      <c r="E325" s="64">
        <f t="shared" si="46"/>
        <v>47</v>
      </c>
      <c r="F325" s="65">
        <f t="shared" si="42"/>
        <v>7.3360872276380058E-6</v>
      </c>
      <c r="G325" s="167">
        <v>42</v>
      </c>
      <c r="H325" s="161">
        <v>64</v>
      </c>
      <c r="I325" s="64">
        <f t="shared" si="47"/>
        <v>106</v>
      </c>
      <c r="J325" s="65">
        <f t="shared" si="43"/>
        <v>-0.55660377358490565</v>
      </c>
      <c r="K325" s="63">
        <v>32</v>
      </c>
      <c r="L325" s="64">
        <v>456</v>
      </c>
      <c r="M325" s="64">
        <f t="shared" si="48"/>
        <v>488</v>
      </c>
      <c r="N325" s="65">
        <f t="shared" si="44"/>
        <v>7.0992426257380974E-6</v>
      </c>
      <c r="O325" s="64">
        <v>63</v>
      </c>
      <c r="P325" s="64">
        <v>518</v>
      </c>
      <c r="Q325" s="64">
        <f t="shared" si="49"/>
        <v>581</v>
      </c>
      <c r="R325" s="66">
        <f t="shared" si="45"/>
        <v>-0.16006884681583478</v>
      </c>
    </row>
    <row r="326" spans="2:18" ht="16.5" x14ac:dyDescent="0.3">
      <c r="B326" s="62" t="s">
        <v>194</v>
      </c>
      <c r="C326" s="63">
        <v>0</v>
      </c>
      <c r="D326" s="64">
        <v>241</v>
      </c>
      <c r="E326" s="64">
        <f t="shared" si="46"/>
        <v>241</v>
      </c>
      <c r="F326" s="65">
        <f t="shared" si="42"/>
        <v>3.7616957911931051E-5</v>
      </c>
      <c r="G326" s="167">
        <v>0</v>
      </c>
      <c r="H326" s="161">
        <v>281</v>
      </c>
      <c r="I326" s="64">
        <f t="shared" si="47"/>
        <v>281</v>
      </c>
      <c r="J326" s="65">
        <f t="shared" si="43"/>
        <v>-0.14234875444839856</v>
      </c>
      <c r="K326" s="63">
        <v>27</v>
      </c>
      <c r="L326" s="64">
        <v>2648</v>
      </c>
      <c r="M326" s="64">
        <f t="shared" si="48"/>
        <v>2675</v>
      </c>
      <c r="N326" s="65">
        <f t="shared" si="44"/>
        <v>3.8914905786576665E-5</v>
      </c>
      <c r="O326" s="64">
        <v>246</v>
      </c>
      <c r="P326" s="64">
        <v>2354</v>
      </c>
      <c r="Q326" s="64">
        <f t="shared" si="49"/>
        <v>2600</v>
      </c>
      <c r="R326" s="66">
        <f t="shared" si="45"/>
        <v>2.8846153846153744E-2</v>
      </c>
    </row>
    <row r="327" spans="2:18" ht="16.5" x14ac:dyDescent="0.3">
      <c r="B327" s="62" t="s">
        <v>268</v>
      </c>
      <c r="C327" s="63">
        <v>0</v>
      </c>
      <c r="D327" s="64">
        <v>0</v>
      </c>
      <c r="E327" s="64">
        <f t="shared" si="46"/>
        <v>0</v>
      </c>
      <c r="F327" s="65">
        <f t="shared" si="42"/>
        <v>0</v>
      </c>
      <c r="G327" s="167">
        <v>0</v>
      </c>
      <c r="H327" s="161">
        <v>0</v>
      </c>
      <c r="I327" s="64">
        <f t="shared" si="47"/>
        <v>0</v>
      </c>
      <c r="J327" s="65" t="str">
        <f t="shared" si="43"/>
        <v/>
      </c>
      <c r="K327" s="63">
        <v>252</v>
      </c>
      <c r="L327" s="64">
        <v>0</v>
      </c>
      <c r="M327" s="64">
        <f t="shared" si="48"/>
        <v>252</v>
      </c>
      <c r="N327" s="65">
        <f t="shared" si="44"/>
        <v>3.6660023395204931E-6</v>
      </c>
      <c r="O327" s="64">
        <v>118</v>
      </c>
      <c r="P327" s="64">
        <v>361</v>
      </c>
      <c r="Q327" s="64">
        <f t="shared" si="49"/>
        <v>479</v>
      </c>
      <c r="R327" s="66">
        <f t="shared" si="45"/>
        <v>-0.47390396659707723</v>
      </c>
    </row>
    <row r="328" spans="2:18" ht="16.5" x14ac:dyDescent="0.3">
      <c r="B328" s="62" t="s">
        <v>75</v>
      </c>
      <c r="C328" s="63">
        <v>0</v>
      </c>
      <c r="D328" s="64">
        <v>1068</v>
      </c>
      <c r="E328" s="64">
        <f t="shared" si="46"/>
        <v>1068</v>
      </c>
      <c r="F328" s="65">
        <f t="shared" si="42"/>
        <v>1.6670087572590194E-4</v>
      </c>
      <c r="G328" s="167">
        <v>0</v>
      </c>
      <c r="H328" s="161">
        <v>1157</v>
      </c>
      <c r="I328" s="64">
        <f t="shared" si="47"/>
        <v>1157</v>
      </c>
      <c r="J328" s="65">
        <f t="shared" si="43"/>
        <v>-7.6923076923076872E-2</v>
      </c>
      <c r="K328" s="63">
        <v>0</v>
      </c>
      <c r="L328" s="64">
        <v>11582</v>
      </c>
      <c r="M328" s="64">
        <f t="shared" si="48"/>
        <v>11582</v>
      </c>
      <c r="N328" s="65">
        <f t="shared" si="44"/>
        <v>1.6849063133462838E-4</v>
      </c>
      <c r="O328" s="64">
        <v>0</v>
      </c>
      <c r="P328" s="64">
        <v>11572</v>
      </c>
      <c r="Q328" s="64">
        <f t="shared" si="49"/>
        <v>11572</v>
      </c>
      <c r="R328" s="66">
        <f t="shared" si="45"/>
        <v>8.641548565502255E-4</v>
      </c>
    </row>
    <row r="329" spans="2:18" ht="16.5" x14ac:dyDescent="0.3">
      <c r="B329" s="62" t="s">
        <v>196</v>
      </c>
      <c r="C329" s="63">
        <v>0</v>
      </c>
      <c r="D329" s="64">
        <v>84</v>
      </c>
      <c r="E329" s="64">
        <f t="shared" si="46"/>
        <v>84</v>
      </c>
      <c r="F329" s="65">
        <f t="shared" ref="F329:F351" si="50">IFERROR(E329/$E$7,"")</f>
        <v>1.3111304832374309E-5</v>
      </c>
      <c r="G329" s="167">
        <v>0</v>
      </c>
      <c r="H329" s="161">
        <v>143</v>
      </c>
      <c r="I329" s="64">
        <f t="shared" si="47"/>
        <v>143</v>
      </c>
      <c r="J329" s="65">
        <f t="shared" ref="J329:J351" si="51">IFERROR(E329/I329-1,"")</f>
        <v>-0.41258741258741261</v>
      </c>
      <c r="K329" s="63">
        <v>0</v>
      </c>
      <c r="L329" s="64">
        <v>1361</v>
      </c>
      <c r="M329" s="64">
        <f t="shared" si="48"/>
        <v>1361</v>
      </c>
      <c r="N329" s="65">
        <f t="shared" ref="N329:N351" si="52">IFERROR(M329/$M$7,"")</f>
        <v>1.9799322159076947E-5</v>
      </c>
      <c r="O329" s="64">
        <v>0</v>
      </c>
      <c r="P329" s="64">
        <v>1481</v>
      </c>
      <c r="Q329" s="64">
        <f t="shared" si="49"/>
        <v>1481</v>
      </c>
      <c r="R329" s="66">
        <f t="shared" ref="R329:R351" si="53">IFERROR(M329/Q329-1,"")</f>
        <v>-8.1026333558406494E-2</v>
      </c>
    </row>
    <row r="330" spans="2:18" ht="16.5" x14ac:dyDescent="0.3">
      <c r="B330" s="62" t="s">
        <v>252</v>
      </c>
      <c r="C330" s="63">
        <v>0</v>
      </c>
      <c r="D330" s="64">
        <v>8</v>
      </c>
      <c r="E330" s="64">
        <f t="shared" si="46"/>
        <v>8</v>
      </c>
      <c r="F330" s="65">
        <f t="shared" si="50"/>
        <v>1.2486956983213627E-6</v>
      </c>
      <c r="G330" s="167">
        <v>0</v>
      </c>
      <c r="H330" s="161">
        <v>4</v>
      </c>
      <c r="I330" s="64">
        <f t="shared" si="47"/>
        <v>4</v>
      </c>
      <c r="J330" s="65">
        <f t="shared" si="51"/>
        <v>1</v>
      </c>
      <c r="K330" s="63">
        <v>0</v>
      </c>
      <c r="L330" s="64">
        <v>15</v>
      </c>
      <c r="M330" s="64">
        <f t="shared" si="48"/>
        <v>15</v>
      </c>
      <c r="N330" s="65">
        <f t="shared" si="52"/>
        <v>2.1821442497145791E-7</v>
      </c>
      <c r="O330" s="64">
        <v>0</v>
      </c>
      <c r="P330" s="64">
        <v>16</v>
      </c>
      <c r="Q330" s="64">
        <f t="shared" si="49"/>
        <v>16</v>
      </c>
      <c r="R330" s="66">
        <f t="shared" si="53"/>
        <v>-6.25E-2</v>
      </c>
    </row>
    <row r="331" spans="2:18" ht="16.5" x14ac:dyDescent="0.3">
      <c r="B331" s="62" t="s">
        <v>218</v>
      </c>
      <c r="C331" s="63">
        <v>0</v>
      </c>
      <c r="D331" s="64">
        <v>0</v>
      </c>
      <c r="E331" s="64">
        <f t="shared" si="46"/>
        <v>0</v>
      </c>
      <c r="F331" s="65">
        <f t="shared" si="50"/>
        <v>0</v>
      </c>
      <c r="G331" s="167">
        <v>0</v>
      </c>
      <c r="H331" s="161">
        <v>0</v>
      </c>
      <c r="I331" s="64">
        <f t="shared" si="47"/>
        <v>0</v>
      </c>
      <c r="J331" s="65" t="str">
        <f t="shared" si="51"/>
        <v/>
      </c>
      <c r="K331" s="63">
        <v>0</v>
      </c>
      <c r="L331" s="64">
        <v>465</v>
      </c>
      <c r="M331" s="64">
        <f t="shared" si="48"/>
        <v>465</v>
      </c>
      <c r="N331" s="65">
        <f t="shared" si="52"/>
        <v>6.7646471741151954E-6</v>
      </c>
      <c r="O331" s="64">
        <v>0</v>
      </c>
      <c r="P331" s="64">
        <v>344</v>
      </c>
      <c r="Q331" s="64">
        <f t="shared" si="49"/>
        <v>344</v>
      </c>
      <c r="R331" s="66">
        <f t="shared" si="53"/>
        <v>0.35174418604651159</v>
      </c>
    </row>
    <row r="332" spans="2:18" ht="16.5" x14ac:dyDescent="0.3">
      <c r="B332" s="62" t="s">
        <v>197</v>
      </c>
      <c r="C332" s="63">
        <v>0</v>
      </c>
      <c r="D332" s="64">
        <v>7</v>
      </c>
      <c r="E332" s="64">
        <f t="shared" si="46"/>
        <v>7</v>
      </c>
      <c r="F332" s="65">
        <f t="shared" si="50"/>
        <v>1.0926087360311925E-6</v>
      </c>
      <c r="G332" s="167">
        <v>0</v>
      </c>
      <c r="H332" s="161">
        <v>5</v>
      </c>
      <c r="I332" s="64">
        <f t="shared" si="47"/>
        <v>5</v>
      </c>
      <c r="J332" s="65">
        <f t="shared" si="51"/>
        <v>0.39999999999999991</v>
      </c>
      <c r="K332" s="63">
        <v>0</v>
      </c>
      <c r="L332" s="64">
        <v>146</v>
      </c>
      <c r="M332" s="64">
        <f t="shared" si="48"/>
        <v>146</v>
      </c>
      <c r="N332" s="65">
        <f t="shared" si="52"/>
        <v>2.123953736388857E-6</v>
      </c>
      <c r="O332" s="64">
        <v>0</v>
      </c>
      <c r="P332" s="64">
        <v>117</v>
      </c>
      <c r="Q332" s="64">
        <f t="shared" si="49"/>
        <v>117</v>
      </c>
      <c r="R332" s="66">
        <f t="shared" si="53"/>
        <v>0.24786324786324787</v>
      </c>
    </row>
    <row r="333" spans="2:18" ht="16.5" x14ac:dyDescent="0.3">
      <c r="B333" s="62" t="s">
        <v>202</v>
      </c>
      <c r="C333" s="63">
        <v>0</v>
      </c>
      <c r="D333" s="64">
        <v>25</v>
      </c>
      <c r="E333" s="64">
        <f t="shared" si="46"/>
        <v>25</v>
      </c>
      <c r="F333" s="65">
        <f t="shared" si="50"/>
        <v>3.9021740572542589E-6</v>
      </c>
      <c r="G333" s="167">
        <v>0</v>
      </c>
      <c r="H333" s="161">
        <v>12</v>
      </c>
      <c r="I333" s="64">
        <f t="shared" si="47"/>
        <v>12</v>
      </c>
      <c r="J333" s="65">
        <f t="shared" si="51"/>
        <v>1.0833333333333335</v>
      </c>
      <c r="K333" s="63">
        <v>0</v>
      </c>
      <c r="L333" s="64">
        <v>127</v>
      </c>
      <c r="M333" s="64">
        <f t="shared" si="48"/>
        <v>127</v>
      </c>
      <c r="N333" s="65">
        <f t="shared" si="52"/>
        <v>1.847548798091677E-6</v>
      </c>
      <c r="O333" s="64">
        <v>0</v>
      </c>
      <c r="P333" s="64">
        <v>99</v>
      </c>
      <c r="Q333" s="64">
        <f t="shared" si="49"/>
        <v>99</v>
      </c>
      <c r="R333" s="66">
        <f t="shared" si="53"/>
        <v>0.28282828282828287</v>
      </c>
    </row>
    <row r="334" spans="2:18" ht="16.5" x14ac:dyDescent="0.3">
      <c r="B334" s="62" t="s">
        <v>318</v>
      </c>
      <c r="C334" s="63">
        <v>0</v>
      </c>
      <c r="D334" s="64">
        <v>0</v>
      </c>
      <c r="E334" s="64">
        <f t="shared" si="46"/>
        <v>0</v>
      </c>
      <c r="F334" s="65">
        <f t="shared" si="50"/>
        <v>0</v>
      </c>
      <c r="G334" s="167">
        <v>0</v>
      </c>
      <c r="H334" s="161">
        <v>0</v>
      </c>
      <c r="I334" s="64">
        <f t="shared" si="47"/>
        <v>0</v>
      </c>
      <c r="J334" s="65" t="str">
        <f t="shared" si="51"/>
        <v/>
      </c>
      <c r="K334" s="63">
        <v>0</v>
      </c>
      <c r="L334" s="64">
        <v>0</v>
      </c>
      <c r="M334" s="64">
        <f t="shared" si="48"/>
        <v>0</v>
      </c>
      <c r="N334" s="65">
        <f t="shared" si="52"/>
        <v>0</v>
      </c>
      <c r="O334" s="64">
        <v>0</v>
      </c>
      <c r="P334" s="64">
        <v>32</v>
      </c>
      <c r="Q334" s="64">
        <f t="shared" si="49"/>
        <v>32</v>
      </c>
      <c r="R334" s="66">
        <f t="shared" si="53"/>
        <v>-1</v>
      </c>
    </row>
    <row r="335" spans="2:18" ht="16.5" x14ac:dyDescent="0.3">
      <c r="B335" s="62" t="s">
        <v>204</v>
      </c>
      <c r="C335" s="63">
        <v>0</v>
      </c>
      <c r="D335" s="64">
        <v>80</v>
      </c>
      <c r="E335" s="64">
        <f t="shared" si="46"/>
        <v>80</v>
      </c>
      <c r="F335" s="65">
        <f t="shared" si="50"/>
        <v>1.2486956983213628E-5</v>
      </c>
      <c r="G335" s="167">
        <v>0</v>
      </c>
      <c r="H335" s="161">
        <v>109</v>
      </c>
      <c r="I335" s="64">
        <f t="shared" si="47"/>
        <v>109</v>
      </c>
      <c r="J335" s="65">
        <f t="shared" si="51"/>
        <v>-0.26605504587155959</v>
      </c>
      <c r="K335" s="63">
        <v>0</v>
      </c>
      <c r="L335" s="64">
        <v>864</v>
      </c>
      <c r="M335" s="64">
        <f t="shared" si="48"/>
        <v>864</v>
      </c>
      <c r="N335" s="65">
        <f t="shared" si="52"/>
        <v>1.2569150878355976E-5</v>
      </c>
      <c r="O335" s="64">
        <v>0</v>
      </c>
      <c r="P335" s="64">
        <v>1172</v>
      </c>
      <c r="Q335" s="64">
        <f t="shared" si="49"/>
        <v>1172</v>
      </c>
      <c r="R335" s="66">
        <f t="shared" si="53"/>
        <v>-0.26279863481228671</v>
      </c>
    </row>
    <row r="336" spans="2:18" ht="16.5" x14ac:dyDescent="0.3">
      <c r="B336" s="62" t="s">
        <v>77</v>
      </c>
      <c r="C336" s="63">
        <v>0</v>
      </c>
      <c r="D336" s="64">
        <v>535</v>
      </c>
      <c r="E336" s="64">
        <f t="shared" si="46"/>
        <v>535</v>
      </c>
      <c r="F336" s="65">
        <f t="shared" si="50"/>
        <v>8.3506524825241137E-5</v>
      </c>
      <c r="G336" s="167">
        <v>0</v>
      </c>
      <c r="H336" s="161">
        <v>292</v>
      </c>
      <c r="I336" s="64">
        <f t="shared" si="47"/>
        <v>292</v>
      </c>
      <c r="J336" s="65">
        <f t="shared" si="51"/>
        <v>0.83219178082191791</v>
      </c>
      <c r="K336" s="63">
        <v>0</v>
      </c>
      <c r="L336" s="64">
        <v>4837</v>
      </c>
      <c r="M336" s="64">
        <f t="shared" si="48"/>
        <v>4837</v>
      </c>
      <c r="N336" s="65">
        <f t="shared" si="52"/>
        <v>7.0366878239129461E-5</v>
      </c>
      <c r="O336" s="64">
        <v>0</v>
      </c>
      <c r="P336" s="64">
        <v>910</v>
      </c>
      <c r="Q336" s="64">
        <f t="shared" si="49"/>
        <v>910</v>
      </c>
      <c r="R336" s="66">
        <f t="shared" si="53"/>
        <v>4.3153846153846152</v>
      </c>
    </row>
    <row r="337" spans="2:18" ht="16.5" x14ac:dyDescent="0.3">
      <c r="B337" s="62" t="s">
        <v>382</v>
      </c>
      <c r="C337" s="63">
        <v>0</v>
      </c>
      <c r="D337" s="64">
        <v>5</v>
      </c>
      <c r="E337" s="64">
        <f t="shared" si="46"/>
        <v>5</v>
      </c>
      <c r="F337" s="65">
        <f t="shared" si="50"/>
        <v>7.8043481145085175E-7</v>
      </c>
      <c r="G337" s="167">
        <v>0</v>
      </c>
      <c r="H337" s="161">
        <v>0</v>
      </c>
      <c r="I337" s="64">
        <f t="shared" si="47"/>
        <v>0</v>
      </c>
      <c r="J337" s="65" t="str">
        <f t="shared" si="51"/>
        <v/>
      </c>
      <c r="K337" s="63">
        <v>0</v>
      </c>
      <c r="L337" s="64">
        <v>5</v>
      </c>
      <c r="M337" s="64">
        <f t="shared" si="48"/>
        <v>5</v>
      </c>
      <c r="N337" s="65">
        <f t="shared" si="52"/>
        <v>7.273814165715264E-8</v>
      </c>
      <c r="O337" s="64">
        <v>0</v>
      </c>
      <c r="P337" s="64">
        <v>0</v>
      </c>
      <c r="Q337" s="64">
        <f t="shared" si="49"/>
        <v>0</v>
      </c>
      <c r="R337" s="66" t="str">
        <f t="shared" si="53"/>
        <v/>
      </c>
    </row>
    <row r="338" spans="2:18" ht="16.5" x14ac:dyDescent="0.3">
      <c r="B338" s="62" t="s">
        <v>287</v>
      </c>
      <c r="C338" s="63">
        <v>0</v>
      </c>
      <c r="D338" s="64">
        <v>0</v>
      </c>
      <c r="E338" s="64">
        <f t="shared" si="46"/>
        <v>0</v>
      </c>
      <c r="F338" s="65">
        <f t="shared" si="50"/>
        <v>0</v>
      </c>
      <c r="G338" s="167">
        <v>0</v>
      </c>
      <c r="H338" s="161">
        <v>0</v>
      </c>
      <c r="I338" s="64">
        <f t="shared" si="47"/>
        <v>0</v>
      </c>
      <c r="J338" s="65" t="str">
        <f t="shared" si="51"/>
        <v/>
      </c>
      <c r="K338" s="63">
        <v>0</v>
      </c>
      <c r="L338" s="64">
        <v>10</v>
      </c>
      <c r="M338" s="64">
        <f t="shared" si="48"/>
        <v>10</v>
      </c>
      <c r="N338" s="65">
        <f t="shared" si="52"/>
        <v>1.4547628331430528E-7</v>
      </c>
      <c r="O338" s="64">
        <v>0</v>
      </c>
      <c r="P338" s="64">
        <v>0</v>
      </c>
      <c r="Q338" s="64">
        <f t="shared" si="49"/>
        <v>0</v>
      </c>
      <c r="R338" s="66" t="str">
        <f t="shared" si="53"/>
        <v/>
      </c>
    </row>
    <row r="339" spans="2:18" ht="16.5" x14ac:dyDescent="0.3">
      <c r="B339" s="62" t="s">
        <v>219</v>
      </c>
      <c r="C339" s="63">
        <v>0</v>
      </c>
      <c r="D339" s="64">
        <v>394</v>
      </c>
      <c r="E339" s="64">
        <f t="shared" si="46"/>
        <v>394</v>
      </c>
      <c r="F339" s="65">
        <f t="shared" si="50"/>
        <v>6.1498263142327115E-5</v>
      </c>
      <c r="G339" s="167">
        <v>0</v>
      </c>
      <c r="H339" s="161">
        <v>0</v>
      </c>
      <c r="I339" s="64">
        <f t="shared" si="47"/>
        <v>0</v>
      </c>
      <c r="J339" s="65" t="str">
        <f t="shared" si="51"/>
        <v/>
      </c>
      <c r="K339" s="63">
        <v>0</v>
      </c>
      <c r="L339" s="64">
        <v>1782</v>
      </c>
      <c r="M339" s="64">
        <f t="shared" si="48"/>
        <v>1782</v>
      </c>
      <c r="N339" s="65">
        <f t="shared" si="52"/>
        <v>2.59238736866092E-5</v>
      </c>
      <c r="O339" s="64">
        <v>0</v>
      </c>
      <c r="P339" s="64">
        <v>0</v>
      </c>
      <c r="Q339" s="64">
        <f t="shared" si="49"/>
        <v>0</v>
      </c>
      <c r="R339" s="66" t="str">
        <f t="shared" si="53"/>
        <v/>
      </c>
    </row>
    <row r="340" spans="2:18" ht="16.5" x14ac:dyDescent="0.3">
      <c r="B340" s="62" t="s">
        <v>143</v>
      </c>
      <c r="C340" s="63">
        <v>0</v>
      </c>
      <c r="D340" s="64">
        <v>7</v>
      </c>
      <c r="E340" s="64">
        <f t="shared" si="46"/>
        <v>7</v>
      </c>
      <c r="F340" s="65">
        <f t="shared" si="50"/>
        <v>1.0926087360311925E-6</v>
      </c>
      <c r="G340" s="167">
        <v>0</v>
      </c>
      <c r="H340" s="161">
        <v>13</v>
      </c>
      <c r="I340" s="64">
        <f t="shared" si="47"/>
        <v>13</v>
      </c>
      <c r="J340" s="65">
        <f t="shared" si="51"/>
        <v>-0.46153846153846156</v>
      </c>
      <c r="K340" s="63">
        <v>0</v>
      </c>
      <c r="L340" s="64">
        <v>128</v>
      </c>
      <c r="M340" s="64">
        <f t="shared" si="48"/>
        <v>128</v>
      </c>
      <c r="N340" s="65">
        <f t="shared" si="52"/>
        <v>1.8620964264231077E-6</v>
      </c>
      <c r="O340" s="64">
        <v>0</v>
      </c>
      <c r="P340" s="64">
        <v>114</v>
      </c>
      <c r="Q340" s="64">
        <f t="shared" si="49"/>
        <v>114</v>
      </c>
      <c r="R340" s="66">
        <f t="shared" si="53"/>
        <v>0.12280701754385959</v>
      </c>
    </row>
    <row r="341" spans="2:18" ht="16.5" x14ac:dyDescent="0.3">
      <c r="B341" s="62" t="s">
        <v>164</v>
      </c>
      <c r="C341" s="63">
        <v>0</v>
      </c>
      <c r="D341" s="64">
        <v>19</v>
      </c>
      <c r="E341" s="64">
        <f t="shared" si="46"/>
        <v>19</v>
      </c>
      <c r="F341" s="65">
        <f t="shared" si="50"/>
        <v>2.9656522835132364E-6</v>
      </c>
      <c r="G341" s="167">
        <v>0</v>
      </c>
      <c r="H341" s="161">
        <v>9</v>
      </c>
      <c r="I341" s="64">
        <f t="shared" si="47"/>
        <v>9</v>
      </c>
      <c r="J341" s="65">
        <f t="shared" si="51"/>
        <v>1.1111111111111112</v>
      </c>
      <c r="K341" s="63">
        <v>18</v>
      </c>
      <c r="L341" s="64">
        <v>153</v>
      </c>
      <c r="M341" s="64">
        <f t="shared" si="48"/>
        <v>171</v>
      </c>
      <c r="N341" s="65">
        <f t="shared" si="52"/>
        <v>2.4876444446746202E-6</v>
      </c>
      <c r="O341" s="64">
        <v>0</v>
      </c>
      <c r="P341" s="64">
        <v>150</v>
      </c>
      <c r="Q341" s="64">
        <f t="shared" si="49"/>
        <v>150</v>
      </c>
      <c r="R341" s="66">
        <f t="shared" si="53"/>
        <v>0.1399999999999999</v>
      </c>
    </row>
    <row r="342" spans="2:18" ht="16.5" x14ac:dyDescent="0.3">
      <c r="B342" s="62" t="s">
        <v>347</v>
      </c>
      <c r="C342" s="63">
        <v>0</v>
      </c>
      <c r="D342" s="64">
        <v>0</v>
      </c>
      <c r="E342" s="64">
        <f t="shared" si="46"/>
        <v>0</v>
      </c>
      <c r="F342" s="65">
        <f t="shared" si="50"/>
        <v>0</v>
      </c>
      <c r="G342" s="167">
        <v>0</v>
      </c>
      <c r="H342" s="161">
        <v>0</v>
      </c>
      <c r="I342" s="64">
        <f t="shared" si="47"/>
        <v>0</v>
      </c>
      <c r="J342" s="65" t="str">
        <f t="shared" si="51"/>
        <v/>
      </c>
      <c r="K342" s="63">
        <v>0</v>
      </c>
      <c r="L342" s="64">
        <v>0</v>
      </c>
      <c r="M342" s="64">
        <f t="shared" si="48"/>
        <v>0</v>
      </c>
      <c r="N342" s="65">
        <f t="shared" si="52"/>
        <v>0</v>
      </c>
      <c r="O342" s="64">
        <v>0</v>
      </c>
      <c r="P342" s="64">
        <v>9</v>
      </c>
      <c r="Q342" s="64">
        <f t="shared" si="49"/>
        <v>9</v>
      </c>
      <c r="R342" s="66">
        <f t="shared" si="53"/>
        <v>-1</v>
      </c>
    </row>
    <row r="343" spans="2:18" ht="16.5" x14ac:dyDescent="0.3">
      <c r="B343" s="62" t="s">
        <v>363</v>
      </c>
      <c r="C343" s="63">
        <v>0</v>
      </c>
      <c r="D343" s="64">
        <v>0</v>
      </c>
      <c r="E343" s="64">
        <f t="shared" si="46"/>
        <v>0</v>
      </c>
      <c r="F343" s="65">
        <f t="shared" si="50"/>
        <v>0</v>
      </c>
      <c r="G343" s="167">
        <v>0</v>
      </c>
      <c r="H343" s="161">
        <v>0</v>
      </c>
      <c r="I343" s="64">
        <f t="shared" si="47"/>
        <v>0</v>
      </c>
      <c r="J343" s="65" t="str">
        <f t="shared" si="51"/>
        <v/>
      </c>
      <c r="K343" s="63">
        <v>0</v>
      </c>
      <c r="L343" s="64">
        <v>0</v>
      </c>
      <c r="M343" s="64">
        <f t="shared" si="48"/>
        <v>0</v>
      </c>
      <c r="N343" s="65">
        <f t="shared" si="52"/>
        <v>0</v>
      </c>
      <c r="O343" s="64">
        <v>0</v>
      </c>
      <c r="P343" s="64">
        <v>12</v>
      </c>
      <c r="Q343" s="64">
        <f t="shared" si="49"/>
        <v>12</v>
      </c>
      <c r="R343" s="66">
        <f t="shared" si="53"/>
        <v>-1</v>
      </c>
    </row>
    <row r="344" spans="2:18" ht="16.5" x14ac:dyDescent="0.3">
      <c r="B344" s="62" t="s">
        <v>209</v>
      </c>
      <c r="C344" s="63">
        <v>0</v>
      </c>
      <c r="D344" s="64">
        <v>336</v>
      </c>
      <c r="E344" s="64">
        <f t="shared" si="46"/>
        <v>336</v>
      </c>
      <c r="F344" s="65">
        <f t="shared" si="50"/>
        <v>5.2445219329497235E-5</v>
      </c>
      <c r="G344" s="167">
        <v>0</v>
      </c>
      <c r="H344" s="161">
        <v>87</v>
      </c>
      <c r="I344" s="64">
        <f t="shared" si="47"/>
        <v>87</v>
      </c>
      <c r="J344" s="65">
        <f t="shared" si="51"/>
        <v>2.8620689655172415</v>
      </c>
      <c r="K344" s="63">
        <v>35</v>
      </c>
      <c r="L344" s="64">
        <v>2375</v>
      </c>
      <c r="M344" s="64">
        <f t="shared" si="48"/>
        <v>2410</v>
      </c>
      <c r="N344" s="65">
        <f t="shared" si="52"/>
        <v>3.5059784278747574E-5</v>
      </c>
      <c r="O344" s="64">
        <v>0</v>
      </c>
      <c r="P344" s="64">
        <v>1623</v>
      </c>
      <c r="Q344" s="64">
        <f t="shared" si="49"/>
        <v>1623</v>
      </c>
      <c r="R344" s="66">
        <f t="shared" si="53"/>
        <v>0.48490449784349976</v>
      </c>
    </row>
    <row r="345" spans="2:18" ht="16.5" x14ac:dyDescent="0.3">
      <c r="B345" s="62" t="s">
        <v>127</v>
      </c>
      <c r="C345" s="63">
        <v>0</v>
      </c>
      <c r="D345" s="64">
        <v>12</v>
      </c>
      <c r="E345" s="64">
        <f t="shared" si="46"/>
        <v>12</v>
      </c>
      <c r="F345" s="65">
        <f t="shared" si="50"/>
        <v>1.8730435474820441E-6</v>
      </c>
      <c r="G345" s="167">
        <v>0</v>
      </c>
      <c r="H345" s="161">
        <v>17</v>
      </c>
      <c r="I345" s="64">
        <f t="shared" si="47"/>
        <v>17</v>
      </c>
      <c r="J345" s="65">
        <f t="shared" si="51"/>
        <v>-0.29411764705882348</v>
      </c>
      <c r="K345" s="63">
        <v>0</v>
      </c>
      <c r="L345" s="64">
        <v>109</v>
      </c>
      <c r="M345" s="64">
        <f t="shared" si="48"/>
        <v>109</v>
      </c>
      <c r="N345" s="65">
        <f t="shared" si="52"/>
        <v>1.5856914881259275E-6</v>
      </c>
      <c r="O345" s="64">
        <v>0</v>
      </c>
      <c r="P345" s="64">
        <v>150</v>
      </c>
      <c r="Q345" s="64">
        <f t="shared" si="49"/>
        <v>150</v>
      </c>
      <c r="R345" s="66">
        <f t="shared" si="53"/>
        <v>-0.27333333333333332</v>
      </c>
    </row>
    <row r="346" spans="2:18" ht="16.5" x14ac:dyDescent="0.3">
      <c r="B346" s="62" t="s">
        <v>211</v>
      </c>
      <c r="C346" s="63">
        <v>0</v>
      </c>
      <c r="D346" s="64">
        <v>0</v>
      </c>
      <c r="E346" s="64">
        <f t="shared" si="46"/>
        <v>0</v>
      </c>
      <c r="F346" s="65">
        <f t="shared" si="50"/>
        <v>0</v>
      </c>
      <c r="G346" s="167">
        <v>0</v>
      </c>
      <c r="H346" s="161">
        <v>0</v>
      </c>
      <c r="I346" s="64">
        <f t="shared" si="47"/>
        <v>0</v>
      </c>
      <c r="J346" s="65" t="str">
        <f t="shared" si="51"/>
        <v/>
      </c>
      <c r="K346" s="63">
        <v>0</v>
      </c>
      <c r="L346" s="64">
        <v>45</v>
      </c>
      <c r="M346" s="64">
        <f t="shared" si="48"/>
        <v>45</v>
      </c>
      <c r="N346" s="65">
        <f t="shared" si="52"/>
        <v>6.5464327491437377E-7</v>
      </c>
      <c r="O346" s="64">
        <v>0</v>
      </c>
      <c r="P346" s="64">
        <v>36</v>
      </c>
      <c r="Q346" s="64">
        <f t="shared" si="49"/>
        <v>36</v>
      </c>
      <c r="R346" s="66">
        <f t="shared" si="53"/>
        <v>0.25</v>
      </c>
    </row>
    <row r="347" spans="2:18" ht="16.5" x14ac:dyDescent="0.3">
      <c r="B347" s="62" t="s">
        <v>297</v>
      </c>
      <c r="C347" s="63">
        <v>0</v>
      </c>
      <c r="D347" s="64">
        <v>0</v>
      </c>
      <c r="E347" s="64">
        <f t="shared" si="46"/>
        <v>0</v>
      </c>
      <c r="F347" s="65">
        <f t="shared" si="50"/>
        <v>0</v>
      </c>
      <c r="G347" s="167">
        <v>0</v>
      </c>
      <c r="H347" s="161">
        <v>0</v>
      </c>
      <c r="I347" s="64">
        <f t="shared" si="47"/>
        <v>0</v>
      </c>
      <c r="J347" s="65" t="str">
        <f t="shared" si="51"/>
        <v/>
      </c>
      <c r="K347" s="63">
        <v>0</v>
      </c>
      <c r="L347" s="64">
        <v>18</v>
      </c>
      <c r="M347" s="64">
        <f t="shared" si="48"/>
        <v>18</v>
      </c>
      <c r="N347" s="65">
        <f t="shared" si="52"/>
        <v>2.6185730996574951E-7</v>
      </c>
      <c r="O347" s="64">
        <v>0</v>
      </c>
      <c r="P347" s="64">
        <v>34</v>
      </c>
      <c r="Q347" s="64">
        <f t="shared" si="49"/>
        <v>34</v>
      </c>
      <c r="R347" s="66">
        <f t="shared" si="53"/>
        <v>-0.47058823529411764</v>
      </c>
    </row>
    <row r="348" spans="2:18" ht="16.5" x14ac:dyDescent="0.3">
      <c r="B348" s="62" t="s">
        <v>169</v>
      </c>
      <c r="C348" s="63">
        <v>0</v>
      </c>
      <c r="D348" s="64">
        <v>165</v>
      </c>
      <c r="E348" s="64">
        <f t="shared" si="46"/>
        <v>165</v>
      </c>
      <c r="F348" s="65">
        <f t="shared" si="50"/>
        <v>2.5754348777878107E-5</v>
      </c>
      <c r="G348" s="167">
        <v>0</v>
      </c>
      <c r="H348" s="161">
        <v>158</v>
      </c>
      <c r="I348" s="64">
        <f t="shared" si="47"/>
        <v>158</v>
      </c>
      <c r="J348" s="65">
        <f t="shared" si="51"/>
        <v>4.4303797468354444E-2</v>
      </c>
      <c r="K348" s="63">
        <v>0</v>
      </c>
      <c r="L348" s="64">
        <v>1141</v>
      </c>
      <c r="M348" s="64">
        <f t="shared" si="48"/>
        <v>1141</v>
      </c>
      <c r="N348" s="65">
        <f t="shared" si="52"/>
        <v>1.6598843926162232E-5</v>
      </c>
      <c r="O348" s="64">
        <v>0</v>
      </c>
      <c r="P348" s="64">
        <v>1175</v>
      </c>
      <c r="Q348" s="64">
        <f t="shared" si="49"/>
        <v>1175</v>
      </c>
      <c r="R348" s="66">
        <f t="shared" si="53"/>
        <v>-2.8936170212765955E-2</v>
      </c>
    </row>
    <row r="349" spans="2:18" ht="16.5" x14ac:dyDescent="0.3">
      <c r="B349" s="62" t="s">
        <v>114</v>
      </c>
      <c r="C349" s="63">
        <v>0</v>
      </c>
      <c r="D349" s="64">
        <v>74</v>
      </c>
      <c r="E349" s="64">
        <f t="shared" si="46"/>
        <v>74</v>
      </c>
      <c r="F349" s="65">
        <f t="shared" si="50"/>
        <v>1.1550435209472606E-5</v>
      </c>
      <c r="G349" s="167">
        <v>0</v>
      </c>
      <c r="H349" s="161">
        <v>75</v>
      </c>
      <c r="I349" s="64">
        <f t="shared" si="47"/>
        <v>75</v>
      </c>
      <c r="J349" s="65">
        <f t="shared" si="51"/>
        <v>-1.3333333333333308E-2</v>
      </c>
      <c r="K349" s="63">
        <v>0</v>
      </c>
      <c r="L349" s="64">
        <v>428</v>
      </c>
      <c r="M349" s="64">
        <f t="shared" si="48"/>
        <v>428</v>
      </c>
      <c r="N349" s="65">
        <f t="shared" si="52"/>
        <v>6.2263849258522656E-6</v>
      </c>
      <c r="O349" s="64">
        <v>0</v>
      </c>
      <c r="P349" s="64">
        <v>447</v>
      </c>
      <c r="Q349" s="64">
        <f t="shared" si="49"/>
        <v>447</v>
      </c>
      <c r="R349" s="66">
        <f t="shared" si="53"/>
        <v>-4.2505592841163287E-2</v>
      </c>
    </row>
    <row r="350" spans="2:18" ht="16.5" x14ac:dyDescent="0.3">
      <c r="B350" s="62" t="s">
        <v>230</v>
      </c>
      <c r="C350" s="63">
        <v>0</v>
      </c>
      <c r="D350" s="64">
        <v>8</v>
      </c>
      <c r="E350" s="64">
        <f t="shared" si="46"/>
        <v>8</v>
      </c>
      <c r="F350" s="65">
        <f t="shared" si="50"/>
        <v>1.2486956983213627E-6</v>
      </c>
      <c r="G350" s="167">
        <v>0</v>
      </c>
      <c r="H350" s="161">
        <v>0</v>
      </c>
      <c r="I350" s="64">
        <f t="shared" si="47"/>
        <v>0</v>
      </c>
      <c r="J350" s="65" t="str">
        <f t="shared" si="51"/>
        <v/>
      </c>
      <c r="K350" s="63">
        <v>0</v>
      </c>
      <c r="L350" s="64">
        <v>55</v>
      </c>
      <c r="M350" s="64">
        <f t="shared" si="48"/>
        <v>55</v>
      </c>
      <c r="N350" s="65">
        <f t="shared" si="52"/>
        <v>8.0011955822867908E-7</v>
      </c>
      <c r="O350" s="64">
        <v>0</v>
      </c>
      <c r="P350" s="64">
        <v>0</v>
      </c>
      <c r="Q350" s="64">
        <f t="shared" si="49"/>
        <v>0</v>
      </c>
      <c r="R350" s="66" t="str">
        <f t="shared" si="53"/>
        <v/>
      </c>
    </row>
    <row r="351" spans="2:18" ht="17.25" thickBot="1" x14ac:dyDescent="0.35">
      <c r="B351" s="67" t="s">
        <v>381</v>
      </c>
      <c r="C351" s="68">
        <v>0</v>
      </c>
      <c r="D351" s="85">
        <v>0</v>
      </c>
      <c r="E351" s="85">
        <f t="shared" si="46"/>
        <v>0</v>
      </c>
      <c r="F351" s="86">
        <f t="shared" si="50"/>
        <v>0</v>
      </c>
      <c r="G351" s="168">
        <v>0</v>
      </c>
      <c r="H351" s="165">
        <v>0</v>
      </c>
      <c r="I351" s="85">
        <f t="shared" si="47"/>
        <v>0</v>
      </c>
      <c r="J351" s="86" t="str">
        <f t="shared" si="51"/>
        <v/>
      </c>
      <c r="K351" s="68">
        <v>0</v>
      </c>
      <c r="L351" s="85">
        <v>0</v>
      </c>
      <c r="M351" s="85">
        <f t="shared" si="48"/>
        <v>0</v>
      </c>
      <c r="N351" s="86">
        <f t="shared" si="52"/>
        <v>0</v>
      </c>
      <c r="O351" s="85">
        <v>0</v>
      </c>
      <c r="P351" s="85">
        <v>4</v>
      </c>
      <c r="Q351" s="85">
        <f t="shared" si="49"/>
        <v>4</v>
      </c>
      <c r="R351" s="87">
        <f t="shared" si="53"/>
        <v>-1</v>
      </c>
    </row>
    <row r="352" spans="2:18" ht="15.75" thickTop="1" x14ac:dyDescent="0.25"/>
  </sheetData>
  <mergeCells count="12">
    <mergeCell ref="B3:R3"/>
    <mergeCell ref="K5:M5"/>
    <mergeCell ref="N5:N6"/>
    <mergeCell ref="O5:Q5"/>
    <mergeCell ref="R5:R6"/>
    <mergeCell ref="B4:B6"/>
    <mergeCell ref="C4:J4"/>
    <mergeCell ref="K4:R4"/>
    <mergeCell ref="C5:E5"/>
    <mergeCell ref="F5:F6"/>
    <mergeCell ref="G5:I5"/>
    <mergeCell ref="J5:J6"/>
  </mergeCells>
  <conditionalFormatting sqref="R4:R6 J4 J352:J65519 R352:R65519">
    <cfRule type="cellIs" dxfId="80" priority="21" stopIfTrue="1" operator="lessThan">
      <formula>0</formula>
    </cfRule>
  </conditionalFormatting>
  <conditionalFormatting sqref="R7:R69 J7:J69">
    <cfRule type="cellIs" dxfId="79" priority="22" stopIfTrue="1" operator="lessThan">
      <formula>0</formula>
    </cfRule>
    <cfRule type="cellIs" dxfId="78" priority="23" stopIfTrue="1" operator="greaterThanOrEqual">
      <formula>0</formula>
    </cfRule>
  </conditionalFormatting>
  <conditionalFormatting sqref="J5:J6">
    <cfRule type="cellIs" dxfId="77" priority="20" stopIfTrue="1" operator="lessThan">
      <formula>0</formula>
    </cfRule>
  </conditionalFormatting>
  <conditionalFormatting sqref="J70:J172 R70:R172">
    <cfRule type="cellIs" dxfId="76" priority="17" stopIfTrue="1" operator="lessThan">
      <formula>0</formula>
    </cfRule>
    <cfRule type="cellIs" dxfId="75" priority="18" stopIfTrue="1" operator="greaterThanOrEqual">
      <formula>0</formula>
    </cfRule>
  </conditionalFormatting>
  <conditionalFormatting sqref="J173:J228 R173:R228">
    <cfRule type="cellIs" dxfId="74" priority="15" stopIfTrue="1" operator="lessThan">
      <formula>0</formula>
    </cfRule>
    <cfRule type="cellIs" dxfId="73" priority="16" stopIfTrue="1" operator="greaterThanOrEqual">
      <formula>0</formula>
    </cfRule>
  </conditionalFormatting>
  <conditionalFormatting sqref="J229:J330 R229:R330">
    <cfRule type="cellIs" dxfId="72" priority="13" stopIfTrue="1" operator="lessThan">
      <formula>0</formula>
    </cfRule>
    <cfRule type="cellIs" dxfId="71" priority="14" stopIfTrue="1" operator="greaterThanOrEqual">
      <formula>0</formula>
    </cfRule>
  </conditionalFormatting>
  <conditionalFormatting sqref="J331:J334 R331:R334">
    <cfRule type="cellIs" dxfId="70" priority="11" stopIfTrue="1" operator="lessThan">
      <formula>0</formula>
    </cfRule>
    <cfRule type="cellIs" dxfId="69" priority="12" stopIfTrue="1" operator="greaterThanOrEqual">
      <formula>0</formula>
    </cfRule>
  </conditionalFormatting>
  <conditionalFormatting sqref="J335:J338 R335:R338">
    <cfRule type="cellIs" dxfId="68" priority="9" stopIfTrue="1" operator="lessThan">
      <formula>0</formula>
    </cfRule>
    <cfRule type="cellIs" dxfId="67" priority="10" stopIfTrue="1" operator="greaterThanOrEqual">
      <formula>0</formula>
    </cfRule>
  </conditionalFormatting>
  <conditionalFormatting sqref="J339:J346 R339:R346">
    <cfRule type="cellIs" dxfId="66" priority="5" stopIfTrue="1" operator="lessThan">
      <formula>0</formula>
    </cfRule>
    <cfRule type="cellIs" dxfId="65" priority="6" stopIfTrue="1" operator="greaterThanOrEqual">
      <formula>0</formula>
    </cfRule>
  </conditionalFormatting>
  <conditionalFormatting sqref="J347:J350 R347:R350">
    <cfRule type="cellIs" dxfId="64" priority="3" stopIfTrue="1" operator="lessThan">
      <formula>0</formula>
    </cfRule>
    <cfRule type="cellIs" dxfId="63" priority="4" stopIfTrue="1" operator="greaterThanOrEqual">
      <formula>0</formula>
    </cfRule>
  </conditionalFormatting>
  <conditionalFormatting sqref="R351 J351">
    <cfRule type="cellIs" dxfId="62" priority="1" stopIfTrue="1" operator="lessThan">
      <formula>0</formula>
    </cfRule>
    <cfRule type="cellIs" dxfId="61" priority="2" stopIfTrue="1" operator="greaterThanOrEqual">
      <formula>0</formula>
    </cfRule>
  </conditionalFormatting>
  <hyperlinks>
    <hyperlink ref="B1" location="INDICE!C16" display="Ir al Indice" xr:uid="{00000000-0004-0000-02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22"/>
  <sheetViews>
    <sheetView zoomScale="75" zoomScaleNormal="75" workbookViewId="0"/>
  </sheetViews>
  <sheetFormatPr baseColWidth="10" defaultRowHeight="15" x14ac:dyDescent="0.25"/>
  <cols>
    <col min="1" max="1" width="1.5703125" style="139" customWidth="1"/>
    <col min="2" max="2" width="37.42578125" style="148" customWidth="1"/>
    <col min="3" max="3" width="12.42578125" style="148" customWidth="1"/>
    <col min="4" max="4" width="14" style="148" customWidth="1"/>
    <col min="5" max="5" width="13.42578125" style="148" customWidth="1"/>
    <col min="6" max="6" width="13.28515625" style="148" customWidth="1"/>
    <col min="7" max="7" width="11.7109375" style="148" customWidth="1"/>
    <col min="8" max="8" width="11.42578125" style="148" customWidth="1"/>
    <col min="9" max="9" width="12.42578125" style="148" customWidth="1"/>
    <col min="10" max="10" width="11.7109375" style="148" customWidth="1"/>
    <col min="11" max="11" width="13.7109375" style="148" customWidth="1"/>
    <col min="12" max="12" width="14.140625" style="148" customWidth="1"/>
    <col min="13" max="13" width="15.5703125" style="148" customWidth="1"/>
    <col min="14" max="14" width="13.5703125" style="148" customWidth="1"/>
    <col min="15" max="15" width="14.42578125" style="148" customWidth="1"/>
    <col min="16" max="16" width="12.140625" style="148" customWidth="1"/>
    <col min="17" max="17" width="13.42578125" style="148" customWidth="1"/>
    <col min="18" max="18" width="12.85546875" style="148" customWidth="1"/>
    <col min="19" max="22" width="11.42578125" style="148"/>
    <col min="23" max="16384" width="11.42578125" style="139"/>
  </cols>
  <sheetData>
    <row r="1" spans="2:22" ht="15.75" x14ac:dyDescent="0.25">
      <c r="B1" s="48" t="s">
        <v>21</v>
      </c>
    </row>
    <row r="2" spans="2:22" ht="15.75" thickBot="1" x14ac:dyDescent="0.3">
      <c r="B2" s="33"/>
    </row>
    <row r="3" spans="2:22" ht="19.5" thickTop="1" thickBot="1" x14ac:dyDescent="0.3">
      <c r="B3" s="216" t="s">
        <v>86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2:22" ht="18" thickTop="1" thickBot="1" x14ac:dyDescent="0.35">
      <c r="B4" s="222" t="s">
        <v>35</v>
      </c>
      <c r="C4" s="224" t="s">
        <v>36</v>
      </c>
      <c r="D4" s="225"/>
      <c r="E4" s="225"/>
      <c r="F4" s="225"/>
      <c r="G4" s="225"/>
      <c r="H4" s="225"/>
      <c r="I4" s="225"/>
      <c r="J4" s="226"/>
      <c r="K4" s="224" t="s">
        <v>37</v>
      </c>
      <c r="L4" s="225"/>
      <c r="M4" s="225"/>
      <c r="N4" s="225"/>
      <c r="O4" s="225"/>
      <c r="P4" s="225"/>
      <c r="Q4" s="225"/>
      <c r="R4" s="227"/>
      <c r="S4" s="149"/>
      <c r="T4" s="149"/>
      <c r="U4" s="149"/>
      <c r="V4" s="149"/>
    </row>
    <row r="5" spans="2:22" ht="16.5" customHeight="1" x14ac:dyDescent="0.25">
      <c r="B5" s="190"/>
      <c r="C5" s="195" t="s">
        <v>546</v>
      </c>
      <c r="D5" s="196"/>
      <c r="E5" s="196"/>
      <c r="F5" s="182" t="s">
        <v>38</v>
      </c>
      <c r="G5" s="195" t="s">
        <v>545</v>
      </c>
      <c r="H5" s="196"/>
      <c r="I5" s="196"/>
      <c r="J5" s="219" t="s">
        <v>39</v>
      </c>
      <c r="K5" s="199" t="s">
        <v>543</v>
      </c>
      <c r="L5" s="200"/>
      <c r="M5" s="201"/>
      <c r="N5" s="219" t="s">
        <v>38</v>
      </c>
      <c r="O5" s="184" t="s">
        <v>544</v>
      </c>
      <c r="P5" s="185"/>
      <c r="Q5" s="185"/>
      <c r="R5" s="210" t="s">
        <v>39</v>
      </c>
      <c r="S5" s="150"/>
      <c r="T5" s="150"/>
      <c r="U5" s="150"/>
      <c r="V5" s="150"/>
    </row>
    <row r="6" spans="2:22" ht="29.25" thickBot="1" x14ac:dyDescent="0.3">
      <c r="B6" s="223"/>
      <c r="C6" s="34" t="s">
        <v>40</v>
      </c>
      <c r="D6" s="35" t="s">
        <v>41</v>
      </c>
      <c r="E6" s="35" t="s">
        <v>42</v>
      </c>
      <c r="F6" s="183"/>
      <c r="G6" s="34" t="s">
        <v>40</v>
      </c>
      <c r="H6" s="35" t="s">
        <v>41</v>
      </c>
      <c r="I6" s="35" t="s">
        <v>42</v>
      </c>
      <c r="J6" s="220"/>
      <c r="K6" s="42" t="s">
        <v>40</v>
      </c>
      <c r="L6" s="43" t="s">
        <v>87</v>
      </c>
      <c r="M6" s="43" t="s">
        <v>42</v>
      </c>
      <c r="N6" s="220"/>
      <c r="O6" s="42" t="s">
        <v>40</v>
      </c>
      <c r="P6" s="43" t="s">
        <v>87</v>
      </c>
      <c r="Q6" s="43" t="s">
        <v>42</v>
      </c>
      <c r="R6" s="221"/>
      <c r="S6" s="151"/>
      <c r="T6" s="151"/>
      <c r="U6" s="151"/>
      <c r="V6" s="151"/>
    </row>
    <row r="7" spans="2:22" ht="18.75" thickTop="1" thickBot="1" x14ac:dyDescent="0.35">
      <c r="B7" s="51" t="s">
        <v>43</v>
      </c>
      <c r="C7" s="36">
        <f>SUM(C8:C467)</f>
        <v>83619.462000000014</v>
      </c>
      <c r="D7" s="36">
        <f>SUM(D8:D467)</f>
        <v>3858.5099999999989</v>
      </c>
      <c r="E7" s="38">
        <f t="shared" ref="E7:E38" si="0">D7+C7</f>
        <v>87477.972000000009</v>
      </c>
      <c r="F7" s="39">
        <f>E7/$E$7</f>
        <v>1</v>
      </c>
      <c r="G7" s="36">
        <f>SUM(G8:G467)</f>
        <v>79553.136000000057</v>
      </c>
      <c r="H7" s="36">
        <f>SUM(H8:H467)</f>
        <v>11902.499999999998</v>
      </c>
      <c r="I7" s="38">
        <f t="shared" ref="I7:I38" si="1">H7+G7</f>
        <v>91455.636000000057</v>
      </c>
      <c r="J7" s="45">
        <f>(E7/I7-1)</f>
        <v>-4.3492825308218741E-2</v>
      </c>
      <c r="K7" s="36">
        <f>SUM(K8:K467)</f>
        <v>821822.18141999992</v>
      </c>
      <c r="L7" s="36">
        <f>SUM(L8:L467)</f>
        <v>104815.1659999999</v>
      </c>
      <c r="M7" s="38">
        <f t="shared" ref="M7:M38" si="2">L7+K7</f>
        <v>926637.34741999977</v>
      </c>
      <c r="N7" s="39">
        <f t="shared" ref="N7" si="3">M7/$M$7</f>
        <v>1</v>
      </c>
      <c r="O7" s="36">
        <f>SUM(O8:O467)</f>
        <v>735893.38488000003</v>
      </c>
      <c r="P7" s="36">
        <f>SUM(P8:P467)</f>
        <v>213866.17299999992</v>
      </c>
      <c r="Q7" s="38">
        <f t="shared" ref="Q7:Q38" si="4">P7+O7</f>
        <v>949759.55787999998</v>
      </c>
      <c r="R7" s="40">
        <f t="shared" ref="R7" si="5">(M7/Q7-1)</f>
        <v>-2.4345330634642171E-2</v>
      </c>
      <c r="S7" s="152"/>
      <c r="T7" s="152"/>
      <c r="U7" s="152"/>
      <c r="V7" s="152"/>
    </row>
    <row r="8" spans="2:22" ht="17.25" thickTop="1" x14ac:dyDescent="0.3">
      <c r="B8" s="154" t="s">
        <v>44</v>
      </c>
      <c r="C8" s="155">
        <v>59939.508999999998</v>
      </c>
      <c r="D8" s="156">
        <v>2091.1289999999999</v>
      </c>
      <c r="E8" s="157">
        <f t="shared" si="0"/>
        <v>62030.637999999999</v>
      </c>
      <c r="F8" s="60">
        <f>IFERROR(E8/$E$7,"")</f>
        <v>0.70910009207803759</v>
      </c>
      <c r="G8" s="58">
        <v>53134.407000000007</v>
      </c>
      <c r="H8" s="59">
        <v>9832.5199999999986</v>
      </c>
      <c r="I8" s="59">
        <f t="shared" si="1"/>
        <v>62966.927000000003</v>
      </c>
      <c r="J8" s="60">
        <f>IFERROR(E8/I8-1,"")</f>
        <v>-1.4869536193182875E-2</v>
      </c>
      <c r="K8" s="58">
        <v>572633.03018</v>
      </c>
      <c r="L8" s="59">
        <v>80712.914000000004</v>
      </c>
      <c r="M8" s="59">
        <f t="shared" si="2"/>
        <v>653345.94417999999</v>
      </c>
      <c r="N8" s="60">
        <f>IFERROR(M8/$M$7,"")</f>
        <v>0.70507188815461153</v>
      </c>
      <c r="O8" s="59">
        <v>497000.283</v>
      </c>
      <c r="P8" s="59">
        <v>166753.43899999998</v>
      </c>
      <c r="Q8" s="59">
        <f t="shared" si="4"/>
        <v>663753.72199999995</v>
      </c>
      <c r="R8" s="61">
        <f>IFERROR(M8/Q8-1,"")</f>
        <v>-1.568017997494553E-2</v>
      </c>
      <c r="S8" s="153"/>
      <c r="T8" s="153"/>
      <c r="U8" s="153"/>
      <c r="V8" s="153"/>
    </row>
    <row r="9" spans="2:22" ht="16.5" x14ac:dyDescent="0.3">
      <c r="B9" s="158" t="s">
        <v>45</v>
      </c>
      <c r="C9" s="159">
        <v>10016.385</v>
      </c>
      <c r="D9" s="160">
        <v>71.545999999999992</v>
      </c>
      <c r="E9" s="161">
        <f t="shared" si="0"/>
        <v>10087.931</v>
      </c>
      <c r="F9" s="65">
        <f t="shared" ref="F9:F72" si="6">IFERROR(E9/$E$7,"")</f>
        <v>0.11531967156257349</v>
      </c>
      <c r="G9" s="63">
        <v>9788.2289999999994</v>
      </c>
      <c r="H9" s="64">
        <v>199.27600000000001</v>
      </c>
      <c r="I9" s="64">
        <f t="shared" si="1"/>
        <v>9987.5049999999992</v>
      </c>
      <c r="J9" s="65">
        <f t="shared" ref="J9:J72" si="7">IFERROR(E9/I9-1,"")</f>
        <v>1.0055163927327415E-2</v>
      </c>
      <c r="K9" s="63">
        <v>103091.16170999999</v>
      </c>
      <c r="L9" s="64">
        <v>2893.5369999999998</v>
      </c>
      <c r="M9" s="64">
        <f t="shared" si="2"/>
        <v>105984.69870999998</v>
      </c>
      <c r="N9" s="65">
        <f t="shared" ref="N9:N72" si="8">IFERROR(M9/$M$7,"")</f>
        <v>0.1143755958089635</v>
      </c>
      <c r="O9" s="64">
        <v>94763.944439999992</v>
      </c>
      <c r="P9" s="64">
        <v>19186.579999999998</v>
      </c>
      <c r="Q9" s="64">
        <f t="shared" si="4"/>
        <v>113950.52443999999</v>
      </c>
      <c r="R9" s="66">
        <f t="shared" ref="R9:R72" si="9">IFERROR(M9/Q9-1,"")</f>
        <v>-6.9906003233836556E-2</v>
      </c>
      <c r="S9" s="153"/>
      <c r="T9" s="153"/>
      <c r="U9" s="153"/>
      <c r="V9" s="153"/>
    </row>
    <row r="10" spans="2:22" ht="16.5" x14ac:dyDescent="0.3">
      <c r="B10" s="158" t="s">
        <v>46</v>
      </c>
      <c r="C10" s="159">
        <v>3037.326</v>
      </c>
      <c r="D10" s="160">
        <v>28.073</v>
      </c>
      <c r="E10" s="161">
        <f t="shared" si="0"/>
        <v>3065.3989999999999</v>
      </c>
      <c r="F10" s="65">
        <f t="shared" si="6"/>
        <v>3.5041953190227133E-2</v>
      </c>
      <c r="G10" s="63">
        <v>3536.7950000000001</v>
      </c>
      <c r="H10" s="64">
        <v>24.581000000000003</v>
      </c>
      <c r="I10" s="64">
        <f t="shared" si="1"/>
        <v>3561.3760000000002</v>
      </c>
      <c r="J10" s="65">
        <f t="shared" si="7"/>
        <v>-0.13926555353885695</v>
      </c>
      <c r="K10" s="63">
        <v>33955.798000000003</v>
      </c>
      <c r="L10" s="64">
        <v>558.45600000000002</v>
      </c>
      <c r="M10" s="64">
        <f t="shared" si="2"/>
        <v>34514.254000000001</v>
      </c>
      <c r="N10" s="65">
        <f t="shared" si="8"/>
        <v>3.7246776310167824E-2</v>
      </c>
      <c r="O10" s="64">
        <v>33494.912000000004</v>
      </c>
      <c r="P10" s="64">
        <v>3363.9700000000003</v>
      </c>
      <c r="Q10" s="64">
        <f t="shared" si="4"/>
        <v>36858.882000000005</v>
      </c>
      <c r="R10" s="66">
        <f t="shared" si="9"/>
        <v>-6.3610936435890886E-2</v>
      </c>
      <c r="S10" s="153"/>
      <c r="T10" s="153"/>
      <c r="U10" s="153"/>
      <c r="V10" s="153"/>
    </row>
    <row r="11" spans="2:22" ht="16.5" x14ac:dyDescent="0.3">
      <c r="B11" s="158" t="s">
        <v>47</v>
      </c>
      <c r="C11" s="159">
        <v>2298.5430000000001</v>
      </c>
      <c r="D11" s="160">
        <v>24.408999999999999</v>
      </c>
      <c r="E11" s="161">
        <f t="shared" si="0"/>
        <v>2322.9520000000002</v>
      </c>
      <c r="F11" s="65">
        <f t="shared" si="6"/>
        <v>2.6554707966938238E-2</v>
      </c>
      <c r="G11" s="63">
        <v>2688.4070000000002</v>
      </c>
      <c r="H11" s="64">
        <v>42.449999999999996</v>
      </c>
      <c r="I11" s="64">
        <f t="shared" si="1"/>
        <v>2730.857</v>
      </c>
      <c r="J11" s="65">
        <f t="shared" si="7"/>
        <v>-0.14936886113040693</v>
      </c>
      <c r="K11" s="63">
        <v>24892.929</v>
      </c>
      <c r="L11" s="64">
        <v>1611.1030000000001</v>
      </c>
      <c r="M11" s="64">
        <f t="shared" si="2"/>
        <v>26504.031999999999</v>
      </c>
      <c r="N11" s="65">
        <f t="shared" si="8"/>
        <v>2.860237834552443E-2</v>
      </c>
      <c r="O11" s="64">
        <v>26907.120999999999</v>
      </c>
      <c r="P11" s="64">
        <v>730.75599999999997</v>
      </c>
      <c r="Q11" s="64">
        <f t="shared" si="4"/>
        <v>27637.877</v>
      </c>
      <c r="R11" s="66">
        <f t="shared" si="9"/>
        <v>-4.1025039658436957E-2</v>
      </c>
      <c r="S11" s="153"/>
      <c r="T11" s="153"/>
      <c r="U11" s="153"/>
      <c r="V11" s="153"/>
    </row>
    <row r="12" spans="2:22" ht="16.5" x14ac:dyDescent="0.3">
      <c r="B12" s="158" t="s">
        <v>56</v>
      </c>
      <c r="C12" s="159">
        <v>1678.4889999999998</v>
      </c>
      <c r="D12" s="160">
        <v>0.48000000000000004</v>
      </c>
      <c r="E12" s="161">
        <f t="shared" si="0"/>
        <v>1678.9689999999998</v>
      </c>
      <c r="F12" s="65">
        <f t="shared" si="6"/>
        <v>1.9193048965515568E-2</v>
      </c>
      <c r="G12" s="63">
        <v>1790.9009999999998</v>
      </c>
      <c r="H12" s="64">
        <v>17.486000000000001</v>
      </c>
      <c r="I12" s="64">
        <f t="shared" si="1"/>
        <v>1808.3869999999999</v>
      </c>
      <c r="J12" s="65">
        <f t="shared" si="7"/>
        <v>-7.1565433726298644E-2</v>
      </c>
      <c r="K12" s="63">
        <v>15369.65</v>
      </c>
      <c r="L12" s="64">
        <v>293.77499999999998</v>
      </c>
      <c r="M12" s="64">
        <f t="shared" si="2"/>
        <v>15663.424999999999</v>
      </c>
      <c r="N12" s="65">
        <f t="shared" si="8"/>
        <v>1.690351143692952E-2</v>
      </c>
      <c r="O12" s="64">
        <v>11782.591999999999</v>
      </c>
      <c r="P12" s="64">
        <v>3260.7219999999998</v>
      </c>
      <c r="Q12" s="64">
        <f t="shared" si="4"/>
        <v>15043.313999999998</v>
      </c>
      <c r="R12" s="66">
        <f t="shared" si="9"/>
        <v>4.1221701547943468E-2</v>
      </c>
      <c r="S12" s="153"/>
      <c r="T12" s="153"/>
      <c r="U12" s="153"/>
      <c r="V12" s="153"/>
    </row>
    <row r="13" spans="2:22" ht="16.5" x14ac:dyDescent="0.3">
      <c r="B13" s="158" t="s">
        <v>48</v>
      </c>
      <c r="C13" s="159">
        <v>1612.2929999999999</v>
      </c>
      <c r="D13" s="160">
        <v>24.445</v>
      </c>
      <c r="E13" s="161">
        <f t="shared" si="0"/>
        <v>1636.7379999999998</v>
      </c>
      <c r="F13" s="65">
        <f t="shared" si="6"/>
        <v>1.8710287430988907E-2</v>
      </c>
      <c r="G13" s="63">
        <v>1729.722</v>
      </c>
      <c r="H13" s="64">
        <v>22.21</v>
      </c>
      <c r="I13" s="64">
        <f t="shared" si="1"/>
        <v>1751.932</v>
      </c>
      <c r="J13" s="65">
        <f t="shared" si="7"/>
        <v>-6.5752552039691103E-2</v>
      </c>
      <c r="K13" s="63">
        <v>16539.729529999997</v>
      </c>
      <c r="L13" s="64">
        <v>370.52100000000002</v>
      </c>
      <c r="M13" s="64">
        <f t="shared" si="2"/>
        <v>16910.250529999998</v>
      </c>
      <c r="N13" s="65">
        <f t="shared" si="8"/>
        <v>1.8249049185296219E-2</v>
      </c>
      <c r="O13" s="64">
        <v>15036.843440000001</v>
      </c>
      <c r="P13" s="64">
        <v>1129.9359999999999</v>
      </c>
      <c r="Q13" s="64">
        <f t="shared" si="4"/>
        <v>16166.77944</v>
      </c>
      <c r="R13" s="66">
        <f t="shared" si="9"/>
        <v>4.5987581680027922E-2</v>
      </c>
      <c r="S13" s="153"/>
      <c r="T13" s="153"/>
      <c r="U13" s="153"/>
      <c r="V13" s="153"/>
    </row>
    <row r="14" spans="2:22" ht="16.5" x14ac:dyDescent="0.3">
      <c r="B14" s="158" t="s">
        <v>78</v>
      </c>
      <c r="C14" s="159">
        <v>1067.393</v>
      </c>
      <c r="D14" s="160">
        <v>21.832000000000001</v>
      </c>
      <c r="E14" s="161">
        <f t="shared" si="0"/>
        <v>1089.2250000000001</v>
      </c>
      <c r="F14" s="65">
        <f t="shared" si="6"/>
        <v>1.2451420341568962E-2</v>
      </c>
      <c r="G14" s="63">
        <v>1306.0010000000002</v>
      </c>
      <c r="H14" s="64">
        <v>74.046000000000006</v>
      </c>
      <c r="I14" s="64">
        <f t="shared" si="1"/>
        <v>1380.0470000000003</v>
      </c>
      <c r="J14" s="65">
        <f t="shared" si="7"/>
        <v>-0.21073340255802886</v>
      </c>
      <c r="K14" s="63">
        <v>13309.620999999999</v>
      </c>
      <c r="L14" s="64">
        <v>763.47900000000004</v>
      </c>
      <c r="M14" s="64">
        <f t="shared" si="2"/>
        <v>14073.099999999999</v>
      </c>
      <c r="N14" s="65">
        <f t="shared" si="8"/>
        <v>1.5187279078685077E-2</v>
      </c>
      <c r="O14" s="64">
        <v>11733.989</v>
      </c>
      <c r="P14" s="64">
        <v>1155.5500000000002</v>
      </c>
      <c r="Q14" s="64">
        <f t="shared" si="4"/>
        <v>12889.539000000001</v>
      </c>
      <c r="R14" s="66">
        <f t="shared" si="9"/>
        <v>9.1823377081212687E-2</v>
      </c>
      <c r="S14" s="153"/>
      <c r="T14" s="153"/>
      <c r="U14" s="153"/>
      <c r="V14" s="153"/>
    </row>
    <row r="15" spans="2:22" ht="16.5" x14ac:dyDescent="0.3">
      <c r="B15" s="158" t="s">
        <v>88</v>
      </c>
      <c r="C15" s="159">
        <v>683.04300000000001</v>
      </c>
      <c r="D15" s="160">
        <v>2.7450000000000001</v>
      </c>
      <c r="E15" s="161">
        <f t="shared" si="0"/>
        <v>685.78800000000001</v>
      </c>
      <c r="F15" s="65">
        <f t="shared" si="6"/>
        <v>7.8395507385562151E-3</v>
      </c>
      <c r="G15" s="63">
        <v>760.53899999999999</v>
      </c>
      <c r="H15" s="64">
        <v>7.4389999999999992</v>
      </c>
      <c r="I15" s="64">
        <f t="shared" si="1"/>
        <v>767.97799999999995</v>
      </c>
      <c r="J15" s="65">
        <f t="shared" si="7"/>
        <v>-0.10702129488084289</v>
      </c>
      <c r="K15" s="63">
        <v>6450.07</v>
      </c>
      <c r="L15" s="64">
        <v>71.893000000000001</v>
      </c>
      <c r="M15" s="64">
        <f t="shared" si="2"/>
        <v>6521.9629999999997</v>
      </c>
      <c r="N15" s="65">
        <f t="shared" si="8"/>
        <v>7.038312256848752E-3</v>
      </c>
      <c r="O15" s="64">
        <v>6788.8490000000002</v>
      </c>
      <c r="P15" s="64">
        <v>61.841999999999999</v>
      </c>
      <c r="Q15" s="64">
        <f t="shared" si="4"/>
        <v>6850.6909999999998</v>
      </c>
      <c r="R15" s="66">
        <f t="shared" si="9"/>
        <v>-4.7984648555890241E-2</v>
      </c>
      <c r="S15" s="153"/>
      <c r="T15" s="153"/>
      <c r="U15" s="153"/>
      <c r="V15" s="153"/>
    </row>
    <row r="16" spans="2:22" ht="16.5" x14ac:dyDescent="0.3">
      <c r="B16" s="158" t="s">
        <v>50</v>
      </c>
      <c r="C16" s="159">
        <v>402.64000000000004</v>
      </c>
      <c r="D16" s="160">
        <v>7.3469999999999995</v>
      </c>
      <c r="E16" s="161">
        <f t="shared" si="0"/>
        <v>409.98700000000002</v>
      </c>
      <c r="F16" s="65">
        <f t="shared" si="6"/>
        <v>4.6867455957941041E-3</v>
      </c>
      <c r="G16" s="63">
        <v>528.91699999999992</v>
      </c>
      <c r="H16" s="64">
        <v>13.998000000000001</v>
      </c>
      <c r="I16" s="64">
        <f t="shared" si="1"/>
        <v>542.91499999999996</v>
      </c>
      <c r="J16" s="65">
        <f t="shared" si="7"/>
        <v>-0.24484127349585105</v>
      </c>
      <c r="K16" s="63">
        <v>4477.3300000000008</v>
      </c>
      <c r="L16" s="64">
        <v>136.64099999999999</v>
      </c>
      <c r="M16" s="64">
        <f t="shared" si="2"/>
        <v>4613.9710000000005</v>
      </c>
      <c r="N16" s="65">
        <f t="shared" si="8"/>
        <v>4.979262936947771E-3</v>
      </c>
      <c r="O16" s="64">
        <v>5000.7190000000001</v>
      </c>
      <c r="P16" s="64">
        <v>117.202</v>
      </c>
      <c r="Q16" s="64">
        <f t="shared" si="4"/>
        <v>5117.9210000000003</v>
      </c>
      <c r="R16" s="66">
        <f t="shared" si="9"/>
        <v>-9.8467717653320519E-2</v>
      </c>
      <c r="S16" s="153"/>
      <c r="T16" s="153"/>
      <c r="U16" s="153"/>
      <c r="V16" s="153"/>
    </row>
    <row r="17" spans="2:22" ht="16.5" x14ac:dyDescent="0.3">
      <c r="B17" s="158" t="s">
        <v>89</v>
      </c>
      <c r="C17" s="159">
        <v>307.98599999999999</v>
      </c>
      <c r="D17" s="160">
        <v>1.1030000000000002</v>
      </c>
      <c r="E17" s="161">
        <f>D17+C17</f>
        <v>309.089</v>
      </c>
      <c r="F17" s="65">
        <f t="shared" si="6"/>
        <v>3.5333352263813337E-3</v>
      </c>
      <c r="G17" s="63">
        <v>360.65899999999999</v>
      </c>
      <c r="H17" s="64">
        <v>24.433</v>
      </c>
      <c r="I17" s="64">
        <f>H17+G17</f>
        <v>385.09199999999998</v>
      </c>
      <c r="J17" s="65">
        <f t="shared" si="7"/>
        <v>-0.19736322748849622</v>
      </c>
      <c r="K17" s="63">
        <v>2816.41</v>
      </c>
      <c r="L17" s="64">
        <v>57.207999999999998</v>
      </c>
      <c r="M17" s="64">
        <f>L17+K17</f>
        <v>2873.6179999999999</v>
      </c>
      <c r="N17" s="65">
        <f t="shared" si="8"/>
        <v>3.1011247366630563E-3</v>
      </c>
      <c r="O17" s="64">
        <v>3069.3530000000001</v>
      </c>
      <c r="P17" s="64">
        <v>212.262</v>
      </c>
      <c r="Q17" s="64">
        <f>P17+O17</f>
        <v>3281.6150000000002</v>
      </c>
      <c r="R17" s="66">
        <f t="shared" si="9"/>
        <v>-0.1243281128346867</v>
      </c>
      <c r="S17" s="153"/>
      <c r="T17" s="153"/>
      <c r="U17" s="153"/>
      <c r="V17" s="153"/>
    </row>
    <row r="18" spans="2:22" ht="16.5" x14ac:dyDescent="0.3">
      <c r="B18" s="158" t="s">
        <v>68</v>
      </c>
      <c r="C18" s="159">
        <v>306.48599999999999</v>
      </c>
      <c r="D18" s="160">
        <v>29.129999999999995</v>
      </c>
      <c r="E18" s="161">
        <f>D18+C18</f>
        <v>335.61599999999999</v>
      </c>
      <c r="F18" s="65">
        <f t="shared" si="6"/>
        <v>3.8365772814212013E-3</v>
      </c>
      <c r="G18" s="63">
        <v>672.22899999999993</v>
      </c>
      <c r="H18" s="64">
        <v>2.4210000000000003</v>
      </c>
      <c r="I18" s="64">
        <f>H18+G18</f>
        <v>674.65</v>
      </c>
      <c r="J18" s="65">
        <f t="shared" si="7"/>
        <v>-0.5025331653449937</v>
      </c>
      <c r="K18" s="63">
        <v>2990.3389999999999</v>
      </c>
      <c r="L18" s="64">
        <v>459.83199999999999</v>
      </c>
      <c r="M18" s="64">
        <f>L18+K18</f>
        <v>3450.1709999999998</v>
      </c>
      <c r="N18" s="65">
        <f t="shared" si="8"/>
        <v>3.7233239191213005E-3</v>
      </c>
      <c r="O18" s="64">
        <v>3338.732</v>
      </c>
      <c r="P18" s="64">
        <v>264.69400000000002</v>
      </c>
      <c r="Q18" s="64">
        <f>P18+O18</f>
        <v>3603.4259999999999</v>
      </c>
      <c r="R18" s="66">
        <f t="shared" si="9"/>
        <v>-4.2530358608724117E-2</v>
      </c>
      <c r="S18" s="153"/>
      <c r="T18" s="153"/>
      <c r="U18" s="153"/>
      <c r="V18" s="153"/>
    </row>
    <row r="19" spans="2:22" ht="16.5" x14ac:dyDescent="0.3">
      <c r="B19" s="158" t="s">
        <v>51</v>
      </c>
      <c r="C19" s="159">
        <v>261.44900000000001</v>
      </c>
      <c r="D19" s="160">
        <v>3.282</v>
      </c>
      <c r="E19" s="161">
        <f>D19+C19</f>
        <v>264.73099999999999</v>
      </c>
      <c r="F19" s="65">
        <f t="shared" si="6"/>
        <v>3.0262589992369731E-3</v>
      </c>
      <c r="G19" s="63">
        <v>469.70900000000006</v>
      </c>
      <c r="H19" s="64">
        <v>11.384</v>
      </c>
      <c r="I19" s="64">
        <f>H19+G19</f>
        <v>481.09300000000007</v>
      </c>
      <c r="J19" s="65">
        <f t="shared" si="7"/>
        <v>-0.44973009376565454</v>
      </c>
      <c r="K19" s="63">
        <v>3627.2930000000006</v>
      </c>
      <c r="L19" s="64">
        <v>41.006</v>
      </c>
      <c r="M19" s="64">
        <f>L19+K19</f>
        <v>3668.2990000000004</v>
      </c>
      <c r="N19" s="65">
        <f t="shared" si="8"/>
        <v>3.9587212950282034E-3</v>
      </c>
      <c r="O19" s="64">
        <v>4174.3259999999991</v>
      </c>
      <c r="P19" s="64">
        <v>92.923999999999992</v>
      </c>
      <c r="Q19" s="64">
        <f>P19+O19</f>
        <v>4267.2499999999991</v>
      </c>
      <c r="R19" s="66">
        <f t="shared" si="9"/>
        <v>-0.14035995078797792</v>
      </c>
      <c r="S19" s="153"/>
      <c r="T19" s="153"/>
      <c r="U19" s="153"/>
      <c r="V19" s="153"/>
    </row>
    <row r="20" spans="2:22" ht="16.5" x14ac:dyDescent="0.3">
      <c r="B20" s="158" t="s">
        <v>67</v>
      </c>
      <c r="C20" s="159">
        <v>254.63300000000001</v>
      </c>
      <c r="D20" s="160">
        <v>294.72500000000002</v>
      </c>
      <c r="E20" s="161">
        <f t="shared" si="0"/>
        <v>549.35800000000006</v>
      </c>
      <c r="F20" s="65">
        <f t="shared" si="6"/>
        <v>6.2799581133408076E-3</v>
      </c>
      <c r="G20" s="63">
        <v>210.364</v>
      </c>
      <c r="H20" s="64">
        <v>251.68200000000002</v>
      </c>
      <c r="I20" s="64">
        <f t="shared" si="1"/>
        <v>462.04600000000005</v>
      </c>
      <c r="J20" s="65">
        <f t="shared" si="7"/>
        <v>0.18896819797163045</v>
      </c>
      <c r="K20" s="63">
        <v>1873.096</v>
      </c>
      <c r="L20" s="64">
        <v>2311.3650000000002</v>
      </c>
      <c r="M20" s="64">
        <f t="shared" si="2"/>
        <v>4184.4610000000002</v>
      </c>
      <c r="N20" s="65">
        <f t="shared" si="8"/>
        <v>4.5157482715871876E-3</v>
      </c>
      <c r="O20" s="64">
        <v>1800.9580000000001</v>
      </c>
      <c r="P20" s="64">
        <v>2638.2889999999998</v>
      </c>
      <c r="Q20" s="64">
        <f t="shared" si="4"/>
        <v>4439.2469999999994</v>
      </c>
      <c r="R20" s="66">
        <f t="shared" si="9"/>
        <v>-5.739396794095919E-2</v>
      </c>
      <c r="S20" s="153"/>
      <c r="T20" s="153"/>
      <c r="U20" s="153"/>
      <c r="V20" s="153"/>
    </row>
    <row r="21" spans="2:22" ht="16.5" x14ac:dyDescent="0.3">
      <c r="B21" s="158" t="s">
        <v>49</v>
      </c>
      <c r="C21" s="159">
        <v>254.18299999999999</v>
      </c>
      <c r="D21" s="160">
        <v>2.7330000000000005</v>
      </c>
      <c r="E21" s="161">
        <f>D21+C21</f>
        <v>256.916</v>
      </c>
      <c r="F21" s="65">
        <f t="shared" si="6"/>
        <v>2.9369222231169232E-3</v>
      </c>
      <c r="G21" s="63">
        <v>293.25099999999998</v>
      </c>
      <c r="H21" s="64">
        <v>0.55000000000000004</v>
      </c>
      <c r="I21" s="64">
        <f>H21+G21</f>
        <v>293.80099999999999</v>
      </c>
      <c r="J21" s="65">
        <f t="shared" si="7"/>
        <v>-0.12554416084356412</v>
      </c>
      <c r="K21" s="63">
        <v>3494.6270000000004</v>
      </c>
      <c r="L21" s="64">
        <v>28.013999999999999</v>
      </c>
      <c r="M21" s="64">
        <f>L21+K21</f>
        <v>3522.6410000000005</v>
      </c>
      <c r="N21" s="65">
        <f t="shared" si="8"/>
        <v>3.8015314295370812E-3</v>
      </c>
      <c r="O21" s="64">
        <v>2960.3240000000001</v>
      </c>
      <c r="P21" s="64">
        <v>21.522000000000002</v>
      </c>
      <c r="Q21" s="64">
        <f>P21+O21</f>
        <v>2981.846</v>
      </c>
      <c r="R21" s="66">
        <f t="shared" si="9"/>
        <v>0.18136248484998907</v>
      </c>
      <c r="S21" s="153"/>
      <c r="T21" s="153"/>
      <c r="U21" s="153"/>
      <c r="V21" s="153"/>
    </row>
    <row r="22" spans="2:22" ht="16.5" x14ac:dyDescent="0.3">
      <c r="B22" s="158" t="s">
        <v>90</v>
      </c>
      <c r="C22" s="159">
        <v>198.952</v>
      </c>
      <c r="D22" s="160">
        <v>0.37</v>
      </c>
      <c r="E22" s="161">
        <f t="shared" si="0"/>
        <v>199.322</v>
      </c>
      <c r="F22" s="65">
        <f t="shared" si="6"/>
        <v>2.278539333307818E-3</v>
      </c>
      <c r="G22" s="63">
        <v>226.04300000000001</v>
      </c>
      <c r="H22" s="64">
        <v>12.414</v>
      </c>
      <c r="I22" s="64">
        <f t="shared" si="1"/>
        <v>238.45699999999999</v>
      </c>
      <c r="J22" s="65">
        <f t="shared" si="7"/>
        <v>-0.16411763965830317</v>
      </c>
      <c r="K22" s="63">
        <v>2050.35</v>
      </c>
      <c r="L22" s="64">
        <v>34.786999999999999</v>
      </c>
      <c r="M22" s="64">
        <f t="shared" si="2"/>
        <v>2085.1369999999997</v>
      </c>
      <c r="N22" s="65">
        <f t="shared" si="8"/>
        <v>2.2502190374751947E-3</v>
      </c>
      <c r="O22" s="64">
        <v>2081.5279999999998</v>
      </c>
      <c r="P22" s="64">
        <v>37.973999999999997</v>
      </c>
      <c r="Q22" s="64">
        <f t="shared" si="4"/>
        <v>2119.502</v>
      </c>
      <c r="R22" s="66">
        <f t="shared" si="9"/>
        <v>-1.6213714353654929E-2</v>
      </c>
      <c r="S22" s="153"/>
      <c r="T22" s="153"/>
      <c r="U22" s="153"/>
      <c r="V22" s="153"/>
    </row>
    <row r="23" spans="2:22" ht="16.5" x14ac:dyDescent="0.3">
      <c r="B23" s="158" t="s">
        <v>57</v>
      </c>
      <c r="C23" s="159">
        <v>188.92000000000002</v>
      </c>
      <c r="D23" s="160">
        <v>1.9790000000000001</v>
      </c>
      <c r="E23" s="161">
        <f t="shared" si="0"/>
        <v>190.89900000000003</v>
      </c>
      <c r="F23" s="65">
        <f t="shared" si="6"/>
        <v>2.1822522360257736E-3</v>
      </c>
      <c r="G23" s="63">
        <v>194.04599999999999</v>
      </c>
      <c r="H23" s="64">
        <v>3.109</v>
      </c>
      <c r="I23" s="64">
        <f t="shared" si="1"/>
        <v>197.155</v>
      </c>
      <c r="J23" s="65">
        <f t="shared" si="7"/>
        <v>-3.1731378864345183E-2</v>
      </c>
      <c r="K23" s="63">
        <v>1939.902</v>
      </c>
      <c r="L23" s="64">
        <v>43.724000000000004</v>
      </c>
      <c r="M23" s="64">
        <f t="shared" si="2"/>
        <v>1983.626</v>
      </c>
      <c r="N23" s="65">
        <f t="shared" si="8"/>
        <v>2.1406713268388466E-3</v>
      </c>
      <c r="O23" s="64">
        <v>1941.384</v>
      </c>
      <c r="P23" s="64">
        <v>19.385999999999999</v>
      </c>
      <c r="Q23" s="64">
        <f t="shared" si="4"/>
        <v>1960.77</v>
      </c>
      <c r="R23" s="66">
        <f t="shared" si="9"/>
        <v>1.1656645093509166E-2</v>
      </c>
      <c r="S23" s="153"/>
      <c r="T23" s="153"/>
      <c r="U23" s="153"/>
      <c r="V23" s="153"/>
    </row>
    <row r="24" spans="2:22" ht="16.5" x14ac:dyDescent="0.3">
      <c r="B24" s="158" t="s">
        <v>92</v>
      </c>
      <c r="C24" s="159">
        <v>139.95400000000001</v>
      </c>
      <c r="D24" s="160">
        <v>1.2800000000000002</v>
      </c>
      <c r="E24" s="161">
        <f t="shared" si="0"/>
        <v>141.23400000000001</v>
      </c>
      <c r="F24" s="65">
        <f t="shared" si="6"/>
        <v>1.6145093075545921E-3</v>
      </c>
      <c r="G24" s="63">
        <v>149.30000000000001</v>
      </c>
      <c r="H24" s="64">
        <v>0.84199999999999997</v>
      </c>
      <c r="I24" s="64">
        <f t="shared" si="1"/>
        <v>150.14200000000002</v>
      </c>
      <c r="J24" s="65">
        <f t="shared" si="7"/>
        <v>-5.9330500459565005E-2</v>
      </c>
      <c r="K24" s="63">
        <v>1365.635</v>
      </c>
      <c r="L24" s="64">
        <v>23.265000000000001</v>
      </c>
      <c r="M24" s="64">
        <f t="shared" si="2"/>
        <v>1388.9</v>
      </c>
      <c r="N24" s="65">
        <f t="shared" si="8"/>
        <v>1.4988603727953123E-3</v>
      </c>
      <c r="O24" s="64">
        <v>1447.569</v>
      </c>
      <c r="P24" s="64">
        <v>20.266999999999999</v>
      </c>
      <c r="Q24" s="64">
        <f t="shared" si="4"/>
        <v>1467.836</v>
      </c>
      <c r="R24" s="66">
        <f t="shared" si="9"/>
        <v>-5.3777124964914269E-2</v>
      </c>
      <c r="S24" s="153"/>
      <c r="T24" s="153"/>
      <c r="U24" s="153"/>
      <c r="V24" s="153"/>
    </row>
    <row r="25" spans="2:22" ht="16.5" x14ac:dyDescent="0.3">
      <c r="B25" s="158" t="s">
        <v>72</v>
      </c>
      <c r="C25" s="159">
        <v>112.91200000000001</v>
      </c>
      <c r="D25" s="160">
        <v>257.964</v>
      </c>
      <c r="E25" s="161">
        <f t="shared" si="0"/>
        <v>370.87599999999998</v>
      </c>
      <c r="F25" s="65">
        <f t="shared" si="6"/>
        <v>4.2396501830197887E-3</v>
      </c>
      <c r="G25" s="63">
        <v>112.48399999999999</v>
      </c>
      <c r="H25" s="64">
        <v>251.14500000000001</v>
      </c>
      <c r="I25" s="64">
        <f t="shared" si="1"/>
        <v>363.62900000000002</v>
      </c>
      <c r="J25" s="65">
        <f t="shared" si="7"/>
        <v>1.9929653575484707E-2</v>
      </c>
      <c r="K25" s="63">
        <v>1218.6190000000001</v>
      </c>
      <c r="L25" s="64">
        <v>2189.14</v>
      </c>
      <c r="M25" s="64">
        <f t="shared" si="2"/>
        <v>3407.759</v>
      </c>
      <c r="N25" s="65">
        <f t="shared" si="8"/>
        <v>3.6775541256653323E-3</v>
      </c>
      <c r="O25" s="64">
        <v>1328.8309999999999</v>
      </c>
      <c r="P25" s="64">
        <v>2520.7730000000001</v>
      </c>
      <c r="Q25" s="64">
        <f t="shared" si="4"/>
        <v>3849.6040000000003</v>
      </c>
      <c r="R25" s="66">
        <f t="shared" si="9"/>
        <v>-0.11477674067254717</v>
      </c>
      <c r="S25" s="153"/>
      <c r="T25" s="153"/>
      <c r="U25" s="153"/>
      <c r="V25" s="153"/>
    </row>
    <row r="26" spans="2:22" ht="16.5" x14ac:dyDescent="0.3">
      <c r="B26" s="158" t="s">
        <v>53</v>
      </c>
      <c r="C26" s="159">
        <v>94.210999999999999</v>
      </c>
      <c r="D26" s="160">
        <v>150.14500000000001</v>
      </c>
      <c r="E26" s="161">
        <f t="shared" si="0"/>
        <v>244.35599999999999</v>
      </c>
      <c r="F26" s="65">
        <f t="shared" si="6"/>
        <v>2.7933432201651858E-3</v>
      </c>
      <c r="G26" s="63">
        <v>156.11099999999999</v>
      </c>
      <c r="H26" s="64">
        <v>107.196</v>
      </c>
      <c r="I26" s="64">
        <f t="shared" si="1"/>
        <v>263.30700000000002</v>
      </c>
      <c r="J26" s="65">
        <f t="shared" si="7"/>
        <v>-7.197302008681894E-2</v>
      </c>
      <c r="K26" s="63">
        <v>1106.2849999999999</v>
      </c>
      <c r="L26" s="64">
        <v>1335.0690000000002</v>
      </c>
      <c r="M26" s="64">
        <f t="shared" si="2"/>
        <v>2441.3540000000003</v>
      </c>
      <c r="N26" s="65">
        <f t="shared" si="8"/>
        <v>2.6346380348227566E-3</v>
      </c>
      <c r="O26" s="64">
        <v>1428.326</v>
      </c>
      <c r="P26" s="64">
        <v>1470.673</v>
      </c>
      <c r="Q26" s="64">
        <f t="shared" si="4"/>
        <v>2898.9989999999998</v>
      </c>
      <c r="R26" s="66">
        <f t="shared" si="9"/>
        <v>-0.15786311068061754</v>
      </c>
      <c r="S26" s="153"/>
      <c r="T26" s="153"/>
      <c r="U26" s="153"/>
      <c r="V26" s="153"/>
    </row>
    <row r="27" spans="2:22" ht="16.5" x14ac:dyDescent="0.3">
      <c r="B27" s="158" t="s">
        <v>96</v>
      </c>
      <c r="C27" s="159">
        <v>78.418000000000006</v>
      </c>
      <c r="D27" s="160">
        <v>0</v>
      </c>
      <c r="E27" s="161">
        <f t="shared" si="0"/>
        <v>78.418000000000006</v>
      </c>
      <c r="F27" s="65">
        <f t="shared" si="6"/>
        <v>8.9643138960743165E-4</v>
      </c>
      <c r="G27" s="63">
        <v>71.289000000000001</v>
      </c>
      <c r="H27" s="64">
        <v>5.1470000000000002</v>
      </c>
      <c r="I27" s="64">
        <f t="shared" si="1"/>
        <v>76.436000000000007</v>
      </c>
      <c r="J27" s="65">
        <f t="shared" si="7"/>
        <v>2.5930189962844796E-2</v>
      </c>
      <c r="K27" s="63">
        <v>703.16600000000005</v>
      </c>
      <c r="L27" s="64">
        <v>21.405000000000001</v>
      </c>
      <c r="M27" s="64">
        <f t="shared" si="2"/>
        <v>724.57100000000003</v>
      </c>
      <c r="N27" s="65">
        <f t="shared" si="8"/>
        <v>7.8193589112007496E-4</v>
      </c>
      <c r="O27" s="64">
        <v>848.03399999999999</v>
      </c>
      <c r="P27" s="64">
        <v>18.326000000000001</v>
      </c>
      <c r="Q27" s="64">
        <f t="shared" si="4"/>
        <v>866.36</v>
      </c>
      <c r="R27" s="66">
        <f t="shared" si="9"/>
        <v>-0.16366060298259377</v>
      </c>
      <c r="S27" s="153"/>
      <c r="T27" s="153"/>
      <c r="U27" s="153"/>
      <c r="V27" s="153"/>
    </row>
    <row r="28" spans="2:22" ht="16.5" x14ac:dyDescent="0.3">
      <c r="B28" s="158" t="s">
        <v>91</v>
      </c>
      <c r="C28" s="159">
        <v>74.429000000000002</v>
      </c>
      <c r="D28" s="160">
        <v>1.387</v>
      </c>
      <c r="E28" s="161">
        <f t="shared" si="0"/>
        <v>75.816000000000003</v>
      </c>
      <c r="F28" s="65">
        <f t="shared" si="6"/>
        <v>8.6668675858192045E-4</v>
      </c>
      <c r="G28" s="63">
        <v>0.30299999999999999</v>
      </c>
      <c r="H28" s="64">
        <v>137.89400000000001</v>
      </c>
      <c r="I28" s="64">
        <f t="shared" si="1"/>
        <v>138.197</v>
      </c>
      <c r="J28" s="65">
        <f t="shared" si="7"/>
        <v>-0.45139185365818357</v>
      </c>
      <c r="K28" s="63">
        <v>227.113</v>
      </c>
      <c r="L28" s="64">
        <v>1176.7930000000001</v>
      </c>
      <c r="M28" s="64">
        <f t="shared" si="2"/>
        <v>1403.9060000000002</v>
      </c>
      <c r="N28" s="65">
        <f t="shared" si="8"/>
        <v>1.5150544103460118E-3</v>
      </c>
      <c r="O28" s="64">
        <v>69.869</v>
      </c>
      <c r="P28" s="64">
        <v>1348.864</v>
      </c>
      <c r="Q28" s="64">
        <f t="shared" si="4"/>
        <v>1418.7329999999999</v>
      </c>
      <c r="R28" s="66">
        <f t="shared" si="9"/>
        <v>-1.0450874125011334E-2</v>
      </c>
      <c r="S28" s="153"/>
      <c r="T28" s="153"/>
      <c r="U28" s="153"/>
      <c r="V28" s="153"/>
    </row>
    <row r="29" spans="2:22" ht="16.5" x14ac:dyDescent="0.3">
      <c r="B29" s="158" t="s">
        <v>62</v>
      </c>
      <c r="C29" s="159">
        <v>61.129999999999995</v>
      </c>
      <c r="D29" s="160">
        <v>3.0140000000000002</v>
      </c>
      <c r="E29" s="161">
        <f t="shared" si="0"/>
        <v>64.143999999999991</v>
      </c>
      <c r="F29" s="65">
        <f t="shared" si="6"/>
        <v>7.3325888259046499E-4</v>
      </c>
      <c r="G29" s="63">
        <v>51.765999999999998</v>
      </c>
      <c r="H29" s="64">
        <v>3.6440000000000001</v>
      </c>
      <c r="I29" s="64">
        <f t="shared" si="1"/>
        <v>55.41</v>
      </c>
      <c r="J29" s="65">
        <f t="shared" si="7"/>
        <v>0.1576249774408951</v>
      </c>
      <c r="K29" s="63">
        <v>564.75900000000001</v>
      </c>
      <c r="L29" s="64">
        <v>105.67699999999999</v>
      </c>
      <c r="M29" s="64">
        <f t="shared" si="2"/>
        <v>670.43600000000004</v>
      </c>
      <c r="N29" s="65">
        <f t="shared" si="8"/>
        <v>7.2351497796486282E-4</v>
      </c>
      <c r="O29" s="64">
        <v>523.26499999999999</v>
      </c>
      <c r="P29" s="64">
        <v>51.867000000000004</v>
      </c>
      <c r="Q29" s="64">
        <f t="shared" si="4"/>
        <v>575.13199999999995</v>
      </c>
      <c r="R29" s="66">
        <f t="shared" si="9"/>
        <v>0.16570804615288326</v>
      </c>
      <c r="S29" s="153"/>
      <c r="T29" s="153"/>
      <c r="U29" s="153"/>
      <c r="V29" s="153"/>
    </row>
    <row r="30" spans="2:22" ht="16.5" x14ac:dyDescent="0.3">
      <c r="B30" s="158" t="s">
        <v>59</v>
      </c>
      <c r="C30" s="159">
        <v>57.918999999999997</v>
      </c>
      <c r="D30" s="160">
        <v>7.6370000000000005</v>
      </c>
      <c r="E30" s="161">
        <f t="shared" si="0"/>
        <v>65.555999999999997</v>
      </c>
      <c r="F30" s="65">
        <f t="shared" si="6"/>
        <v>7.4940008897325596E-4</v>
      </c>
      <c r="G30" s="63">
        <v>711.01600000000008</v>
      </c>
      <c r="H30" s="64">
        <v>5.883</v>
      </c>
      <c r="I30" s="64">
        <f t="shared" si="1"/>
        <v>716.89900000000011</v>
      </c>
      <c r="J30" s="65">
        <f t="shared" si="7"/>
        <v>-0.90855615644602661</v>
      </c>
      <c r="K30" s="63">
        <v>1304.7559999999999</v>
      </c>
      <c r="L30" s="64">
        <v>64.495000000000005</v>
      </c>
      <c r="M30" s="64">
        <f t="shared" si="2"/>
        <v>1369.2509999999997</v>
      </c>
      <c r="N30" s="65">
        <f t="shared" si="8"/>
        <v>1.477655745057494E-3</v>
      </c>
      <c r="O30" s="64">
        <v>2116.473</v>
      </c>
      <c r="P30" s="64">
        <v>59.745999999999995</v>
      </c>
      <c r="Q30" s="64">
        <f t="shared" si="4"/>
        <v>2176.2190000000001</v>
      </c>
      <c r="R30" s="66">
        <f t="shared" si="9"/>
        <v>-0.37081194493752712</v>
      </c>
      <c r="S30" s="153"/>
      <c r="T30" s="153"/>
      <c r="U30" s="153"/>
      <c r="V30" s="153"/>
    </row>
    <row r="31" spans="2:22" ht="16.5" x14ac:dyDescent="0.3">
      <c r="B31" s="158" t="s">
        <v>93</v>
      </c>
      <c r="C31" s="159">
        <v>46.430000000000007</v>
      </c>
      <c r="D31" s="160">
        <v>33.08</v>
      </c>
      <c r="E31" s="161">
        <f t="shared" si="0"/>
        <v>79.510000000000005</v>
      </c>
      <c r="F31" s="65">
        <f t="shared" si="6"/>
        <v>9.0891453222075144E-4</v>
      </c>
      <c r="G31" s="63">
        <v>82.094999999999999</v>
      </c>
      <c r="H31" s="64">
        <v>0.502</v>
      </c>
      <c r="I31" s="64">
        <f t="shared" si="1"/>
        <v>82.596999999999994</v>
      </c>
      <c r="J31" s="65">
        <f t="shared" si="7"/>
        <v>-3.7374238773805191E-2</v>
      </c>
      <c r="K31" s="63">
        <v>528.94000000000005</v>
      </c>
      <c r="L31" s="64">
        <v>478.774</v>
      </c>
      <c r="M31" s="64">
        <f t="shared" si="2"/>
        <v>1007.7140000000001</v>
      </c>
      <c r="N31" s="65">
        <f t="shared" si="8"/>
        <v>1.0874955588674889E-3</v>
      </c>
      <c r="O31" s="64">
        <v>753.92399999999998</v>
      </c>
      <c r="P31" s="64">
        <v>245.60200000000003</v>
      </c>
      <c r="Q31" s="64">
        <f t="shared" si="4"/>
        <v>999.52600000000007</v>
      </c>
      <c r="R31" s="66">
        <f t="shared" si="9"/>
        <v>8.1918829525193804E-3</v>
      </c>
      <c r="S31" s="153"/>
      <c r="T31" s="153"/>
      <c r="U31" s="153"/>
      <c r="V31" s="153"/>
    </row>
    <row r="32" spans="2:22" ht="16.5" x14ac:dyDescent="0.3">
      <c r="B32" s="158" t="s">
        <v>95</v>
      </c>
      <c r="C32" s="159">
        <v>45.926000000000002</v>
      </c>
      <c r="D32" s="160">
        <v>15.265000000000001</v>
      </c>
      <c r="E32" s="161">
        <f t="shared" si="0"/>
        <v>61.191000000000003</v>
      </c>
      <c r="F32" s="65">
        <f t="shared" si="6"/>
        <v>6.9950181286781543E-4</v>
      </c>
      <c r="G32" s="63">
        <v>60</v>
      </c>
      <c r="H32" s="64">
        <v>9.9440000000000008</v>
      </c>
      <c r="I32" s="64">
        <f t="shared" si="1"/>
        <v>69.944000000000003</v>
      </c>
      <c r="J32" s="65">
        <f t="shared" si="7"/>
        <v>-0.12514297152007314</v>
      </c>
      <c r="K32" s="63">
        <v>453.33600000000001</v>
      </c>
      <c r="L32" s="64">
        <v>179.39400000000001</v>
      </c>
      <c r="M32" s="64">
        <f t="shared" si="2"/>
        <v>632.73</v>
      </c>
      <c r="N32" s="65">
        <f t="shared" si="8"/>
        <v>6.8282376245862037E-4</v>
      </c>
      <c r="O32" s="64">
        <v>456.59199999999998</v>
      </c>
      <c r="P32" s="64">
        <v>221.113</v>
      </c>
      <c r="Q32" s="64">
        <f t="shared" si="4"/>
        <v>677.70499999999993</v>
      </c>
      <c r="R32" s="66">
        <f t="shared" si="9"/>
        <v>-6.6363683313536037E-2</v>
      </c>
      <c r="S32" s="153"/>
      <c r="T32" s="153"/>
      <c r="U32" s="153"/>
      <c r="V32" s="153"/>
    </row>
    <row r="33" spans="2:22" ht="16.5" x14ac:dyDescent="0.3">
      <c r="B33" s="158" t="s">
        <v>80</v>
      </c>
      <c r="C33" s="159">
        <v>41.234999999999999</v>
      </c>
      <c r="D33" s="160">
        <v>29.015000000000001</v>
      </c>
      <c r="E33" s="161">
        <f t="shared" si="0"/>
        <v>70.25</v>
      </c>
      <c r="F33" s="65">
        <f t="shared" si="6"/>
        <v>8.0305931189168388E-4</v>
      </c>
      <c r="G33" s="63">
        <v>52.114999999999995</v>
      </c>
      <c r="H33" s="64">
        <v>1.4649999999999999</v>
      </c>
      <c r="I33" s="64">
        <f t="shared" si="1"/>
        <v>53.58</v>
      </c>
      <c r="J33" s="65">
        <f t="shared" si="7"/>
        <v>0.31112355356476296</v>
      </c>
      <c r="K33" s="63">
        <v>374.64</v>
      </c>
      <c r="L33" s="64">
        <v>303.74099999999999</v>
      </c>
      <c r="M33" s="64">
        <f t="shared" si="2"/>
        <v>678.38099999999997</v>
      </c>
      <c r="N33" s="65">
        <f t="shared" si="8"/>
        <v>7.3208899024930279E-4</v>
      </c>
      <c r="O33" s="64">
        <v>380.351</v>
      </c>
      <c r="P33" s="64">
        <v>283.38200000000001</v>
      </c>
      <c r="Q33" s="64">
        <f t="shared" si="4"/>
        <v>663.73299999999995</v>
      </c>
      <c r="R33" s="66">
        <f t="shared" si="9"/>
        <v>2.2069115141178708E-2</v>
      </c>
      <c r="S33" s="153"/>
      <c r="T33" s="153"/>
      <c r="U33" s="153"/>
      <c r="V33" s="153"/>
    </row>
    <row r="34" spans="2:22" ht="16.5" x14ac:dyDescent="0.3">
      <c r="B34" s="158" t="s">
        <v>94</v>
      </c>
      <c r="C34" s="159">
        <v>36.949999999999996</v>
      </c>
      <c r="D34" s="160">
        <v>23.252000000000002</v>
      </c>
      <c r="E34" s="161">
        <f t="shared" si="0"/>
        <v>60.201999999999998</v>
      </c>
      <c r="F34" s="65">
        <f t="shared" si="6"/>
        <v>6.8819610953029398E-4</v>
      </c>
      <c r="G34" s="63">
        <v>47.024999999999999</v>
      </c>
      <c r="H34" s="64">
        <v>31.835000000000001</v>
      </c>
      <c r="I34" s="64">
        <f t="shared" si="1"/>
        <v>78.86</v>
      </c>
      <c r="J34" s="65">
        <f t="shared" si="7"/>
        <v>-0.236596500126807</v>
      </c>
      <c r="K34" s="63">
        <v>429.97500000000002</v>
      </c>
      <c r="L34" s="64">
        <v>220.73</v>
      </c>
      <c r="M34" s="64">
        <f t="shared" si="2"/>
        <v>650.70500000000004</v>
      </c>
      <c r="N34" s="65">
        <f t="shared" si="8"/>
        <v>7.0222185821857124E-4</v>
      </c>
      <c r="O34" s="64">
        <v>511.82</v>
      </c>
      <c r="P34" s="64">
        <v>306.24200000000002</v>
      </c>
      <c r="Q34" s="64">
        <f t="shared" si="4"/>
        <v>818.06200000000001</v>
      </c>
      <c r="R34" s="66">
        <f t="shared" si="9"/>
        <v>-0.2045774036686705</v>
      </c>
      <c r="S34" s="153"/>
      <c r="T34" s="153"/>
      <c r="U34" s="153"/>
      <c r="V34" s="153"/>
    </row>
    <row r="35" spans="2:22" ht="16.5" x14ac:dyDescent="0.3">
      <c r="B35" s="158" t="s">
        <v>76</v>
      </c>
      <c r="C35" s="159">
        <v>28.784999999999997</v>
      </c>
      <c r="D35" s="160">
        <v>18.152000000000001</v>
      </c>
      <c r="E35" s="161">
        <f t="shared" si="0"/>
        <v>46.936999999999998</v>
      </c>
      <c r="F35" s="65">
        <f t="shared" si="6"/>
        <v>5.3655793483644079E-4</v>
      </c>
      <c r="G35" s="63">
        <v>60.129999999999995</v>
      </c>
      <c r="H35" s="64">
        <v>58.798999999999999</v>
      </c>
      <c r="I35" s="64">
        <f t="shared" si="1"/>
        <v>118.929</v>
      </c>
      <c r="J35" s="65">
        <f t="shared" si="7"/>
        <v>-0.60533595674730312</v>
      </c>
      <c r="K35" s="63">
        <v>363.41</v>
      </c>
      <c r="L35" s="64">
        <v>398.93100000000004</v>
      </c>
      <c r="M35" s="64">
        <f t="shared" si="2"/>
        <v>762.34100000000012</v>
      </c>
      <c r="N35" s="65">
        <f t="shared" si="8"/>
        <v>8.2269617355976035E-4</v>
      </c>
      <c r="O35" s="64">
        <v>381.625</v>
      </c>
      <c r="P35" s="64">
        <v>687.00600000000009</v>
      </c>
      <c r="Q35" s="64">
        <f t="shared" si="4"/>
        <v>1068.6310000000001</v>
      </c>
      <c r="R35" s="66">
        <f t="shared" si="9"/>
        <v>-0.28661904810921635</v>
      </c>
      <c r="S35" s="153"/>
      <c r="T35" s="153"/>
      <c r="U35" s="153"/>
      <c r="V35" s="153"/>
    </row>
    <row r="36" spans="2:22" ht="16.5" x14ac:dyDescent="0.3">
      <c r="B36" s="158" t="s">
        <v>64</v>
      </c>
      <c r="C36" s="159">
        <v>28.707000000000001</v>
      </c>
      <c r="D36" s="160">
        <v>0.21</v>
      </c>
      <c r="E36" s="161">
        <f t="shared" si="0"/>
        <v>28.917000000000002</v>
      </c>
      <c r="F36" s="65">
        <f t="shared" si="6"/>
        <v>3.3056321881810429E-4</v>
      </c>
      <c r="G36" s="63">
        <v>23.241999999999997</v>
      </c>
      <c r="H36" s="64">
        <v>1.6459999999999999</v>
      </c>
      <c r="I36" s="64">
        <f t="shared" si="1"/>
        <v>24.887999999999998</v>
      </c>
      <c r="J36" s="65">
        <f t="shared" si="7"/>
        <v>0.16188524590163955</v>
      </c>
      <c r="K36" s="63">
        <v>355.97300000000001</v>
      </c>
      <c r="L36" s="64">
        <v>2.4</v>
      </c>
      <c r="M36" s="64">
        <f t="shared" si="2"/>
        <v>358.37299999999999</v>
      </c>
      <c r="N36" s="65">
        <f t="shared" si="8"/>
        <v>3.8674568966792018E-4</v>
      </c>
      <c r="O36" s="64">
        <v>355.94300000000004</v>
      </c>
      <c r="P36" s="64">
        <v>3.7749999999999999</v>
      </c>
      <c r="Q36" s="64">
        <f t="shared" si="4"/>
        <v>359.71800000000002</v>
      </c>
      <c r="R36" s="66">
        <f t="shared" si="9"/>
        <v>-3.7390400257980572E-3</v>
      </c>
      <c r="S36" s="153"/>
      <c r="T36" s="153"/>
      <c r="U36" s="153"/>
      <c r="V36" s="153"/>
    </row>
    <row r="37" spans="2:22" ht="16.5" x14ac:dyDescent="0.3">
      <c r="B37" s="158" t="s">
        <v>331</v>
      </c>
      <c r="C37" s="159">
        <v>25.864999999999998</v>
      </c>
      <c r="D37" s="160">
        <v>0</v>
      </c>
      <c r="E37" s="161">
        <f t="shared" si="0"/>
        <v>25.864999999999998</v>
      </c>
      <c r="F37" s="65">
        <f t="shared" si="6"/>
        <v>2.9567443561677443E-4</v>
      </c>
      <c r="G37" s="63">
        <v>25.549999999999997</v>
      </c>
      <c r="H37" s="64">
        <v>0</v>
      </c>
      <c r="I37" s="64">
        <f t="shared" si="1"/>
        <v>25.549999999999997</v>
      </c>
      <c r="J37" s="65">
        <f t="shared" si="7"/>
        <v>1.2328767123287676E-2</v>
      </c>
      <c r="K37" s="63">
        <v>355.7</v>
      </c>
      <c r="L37" s="64">
        <v>0</v>
      </c>
      <c r="M37" s="64">
        <f t="shared" si="2"/>
        <v>355.7</v>
      </c>
      <c r="N37" s="65">
        <f t="shared" si="8"/>
        <v>3.8386106602584239E-4</v>
      </c>
      <c r="O37" s="64">
        <v>396.12</v>
      </c>
      <c r="P37" s="64">
        <v>0.56000000000000005</v>
      </c>
      <c r="Q37" s="64">
        <f t="shared" si="4"/>
        <v>396.68</v>
      </c>
      <c r="R37" s="66">
        <f t="shared" si="9"/>
        <v>-0.10330745185035806</v>
      </c>
      <c r="S37" s="153"/>
      <c r="T37" s="153"/>
      <c r="U37" s="153"/>
      <c r="V37" s="153"/>
    </row>
    <row r="38" spans="2:22" ht="16.5" x14ac:dyDescent="0.3">
      <c r="B38" s="158" t="s">
        <v>338</v>
      </c>
      <c r="C38" s="159">
        <v>24.31</v>
      </c>
      <c r="D38" s="160">
        <v>0</v>
      </c>
      <c r="E38" s="161">
        <f t="shared" si="0"/>
        <v>24.31</v>
      </c>
      <c r="F38" s="65">
        <f t="shared" si="6"/>
        <v>2.7789853198700122E-4</v>
      </c>
      <c r="G38" s="63">
        <v>31</v>
      </c>
      <c r="H38" s="64">
        <v>0</v>
      </c>
      <c r="I38" s="64">
        <f t="shared" si="1"/>
        <v>31</v>
      </c>
      <c r="J38" s="65">
        <f t="shared" si="7"/>
        <v>-0.21580645161290324</v>
      </c>
      <c r="K38" s="63">
        <v>213.31</v>
      </c>
      <c r="L38" s="64">
        <v>0</v>
      </c>
      <c r="M38" s="64">
        <f t="shared" si="2"/>
        <v>213.31</v>
      </c>
      <c r="N38" s="65">
        <f t="shared" si="8"/>
        <v>2.3019793082365038E-4</v>
      </c>
      <c r="O38" s="64">
        <v>316.505</v>
      </c>
      <c r="P38" s="64">
        <v>0.35</v>
      </c>
      <c r="Q38" s="64">
        <f t="shared" si="4"/>
        <v>316.85500000000002</v>
      </c>
      <c r="R38" s="66">
        <f t="shared" si="9"/>
        <v>-0.32678985655899384</v>
      </c>
      <c r="S38" s="153"/>
      <c r="T38" s="153"/>
      <c r="U38" s="153"/>
      <c r="V38" s="153"/>
    </row>
    <row r="39" spans="2:22" ht="16.5" x14ac:dyDescent="0.3">
      <c r="B39" s="158" t="s">
        <v>55</v>
      </c>
      <c r="C39" s="159">
        <v>19.12</v>
      </c>
      <c r="D39" s="160">
        <v>41.786999999999999</v>
      </c>
      <c r="E39" s="161">
        <f>D39+C39</f>
        <v>60.906999999999996</v>
      </c>
      <c r="F39" s="65">
        <f t="shared" si="6"/>
        <v>6.9625528127240978E-4</v>
      </c>
      <c r="G39" s="63">
        <v>4.3229999999999995</v>
      </c>
      <c r="H39" s="64">
        <v>62.962000000000003</v>
      </c>
      <c r="I39" s="64">
        <f>H39+G39</f>
        <v>67.284999999999997</v>
      </c>
      <c r="J39" s="65">
        <f t="shared" si="7"/>
        <v>-9.4790815189120914E-2</v>
      </c>
      <c r="K39" s="63">
        <v>89.453999999999994</v>
      </c>
      <c r="L39" s="64">
        <v>618.88300000000004</v>
      </c>
      <c r="M39" s="64">
        <f>L39+K39</f>
        <v>708.33699999999999</v>
      </c>
      <c r="N39" s="65">
        <f t="shared" si="8"/>
        <v>7.6441663178393904E-4</v>
      </c>
      <c r="O39" s="64">
        <v>47.844000000000001</v>
      </c>
      <c r="P39" s="64">
        <v>721.61899999999991</v>
      </c>
      <c r="Q39" s="64">
        <f>P39+O39</f>
        <v>769.46299999999997</v>
      </c>
      <c r="R39" s="66">
        <f t="shared" si="9"/>
        <v>-7.9439817119211664E-2</v>
      </c>
      <c r="S39" s="153"/>
      <c r="T39" s="153"/>
      <c r="U39" s="153"/>
      <c r="V39" s="153"/>
    </row>
    <row r="40" spans="2:22" ht="16.5" x14ac:dyDescent="0.3">
      <c r="B40" s="158" t="s">
        <v>61</v>
      </c>
      <c r="C40" s="159">
        <v>18.553999999999998</v>
      </c>
      <c r="D40" s="160">
        <v>0.1</v>
      </c>
      <c r="E40" s="161">
        <f>D40+C40</f>
        <v>18.654</v>
      </c>
      <c r="F40" s="65">
        <f t="shared" si="6"/>
        <v>2.1324225486160102E-4</v>
      </c>
      <c r="G40" s="63">
        <v>0</v>
      </c>
      <c r="H40" s="64">
        <v>0.5</v>
      </c>
      <c r="I40" s="64">
        <f>H40+G40</f>
        <v>0.5</v>
      </c>
      <c r="J40" s="65">
        <f t="shared" si="7"/>
        <v>36.308</v>
      </c>
      <c r="K40" s="63">
        <v>18.948999999999998</v>
      </c>
      <c r="L40" s="64">
        <v>6.7319999999999993</v>
      </c>
      <c r="M40" s="64">
        <f>L40+K40</f>
        <v>25.680999999999997</v>
      </c>
      <c r="N40" s="65">
        <f t="shared" si="8"/>
        <v>2.7714186214814896E-5</v>
      </c>
      <c r="O40" s="64">
        <v>80.806999999999988</v>
      </c>
      <c r="P40" s="64">
        <v>9.9529999999999994</v>
      </c>
      <c r="Q40" s="64">
        <f>P40+O40</f>
        <v>90.759999999999991</v>
      </c>
      <c r="R40" s="66">
        <f t="shared" si="9"/>
        <v>-0.71704495372410748</v>
      </c>
      <c r="S40" s="153"/>
      <c r="T40" s="153"/>
      <c r="U40" s="153"/>
      <c r="V40" s="153"/>
    </row>
    <row r="41" spans="2:22" ht="16.5" x14ac:dyDescent="0.3">
      <c r="B41" s="158" t="s">
        <v>79</v>
      </c>
      <c r="C41" s="159">
        <v>18.29</v>
      </c>
      <c r="D41" s="160">
        <v>5.9700000000000006</v>
      </c>
      <c r="E41" s="161">
        <f t="shared" ref="E41:E104" si="10">D41+C41</f>
        <v>24.259999999999998</v>
      </c>
      <c r="F41" s="65">
        <f t="shared" si="6"/>
        <v>2.7732695952302136E-4</v>
      </c>
      <c r="G41" s="63">
        <v>26.14</v>
      </c>
      <c r="H41" s="64">
        <v>2.4159999999999999</v>
      </c>
      <c r="I41" s="64">
        <f t="shared" ref="I41:I104" si="11">H41+G41</f>
        <v>28.556000000000001</v>
      </c>
      <c r="J41" s="65">
        <f t="shared" si="7"/>
        <v>-0.15044123826866518</v>
      </c>
      <c r="K41" s="63">
        <v>223.55500000000001</v>
      </c>
      <c r="L41" s="64">
        <v>38.436999999999998</v>
      </c>
      <c r="M41" s="64">
        <f t="shared" ref="M41:M104" si="12">L41+K41</f>
        <v>261.99200000000002</v>
      </c>
      <c r="N41" s="65">
        <f t="shared" si="8"/>
        <v>2.8273412541535706E-4</v>
      </c>
      <c r="O41" s="64">
        <v>310.44600000000003</v>
      </c>
      <c r="P41" s="64">
        <v>57.658000000000001</v>
      </c>
      <c r="Q41" s="64">
        <f t="shared" ref="Q41:Q104" si="13">P41+O41</f>
        <v>368.10400000000004</v>
      </c>
      <c r="R41" s="66">
        <f t="shared" si="9"/>
        <v>-0.28826635950709589</v>
      </c>
      <c r="S41" s="153"/>
      <c r="T41" s="153"/>
      <c r="U41" s="153"/>
      <c r="V41" s="153"/>
    </row>
    <row r="42" spans="2:22" ht="16.5" x14ac:dyDescent="0.3">
      <c r="B42" s="158" t="s">
        <v>54</v>
      </c>
      <c r="C42" s="159">
        <v>17.545000000000002</v>
      </c>
      <c r="D42" s="160">
        <v>0.97700000000000009</v>
      </c>
      <c r="E42" s="161">
        <f t="shared" si="10"/>
        <v>18.522000000000002</v>
      </c>
      <c r="F42" s="65">
        <f t="shared" si="6"/>
        <v>2.1173330355669424E-4</v>
      </c>
      <c r="G42" s="63">
        <v>1.379</v>
      </c>
      <c r="H42" s="64">
        <v>1.923</v>
      </c>
      <c r="I42" s="64">
        <f t="shared" si="11"/>
        <v>3.302</v>
      </c>
      <c r="J42" s="65">
        <f t="shared" si="7"/>
        <v>4.6093276801938226</v>
      </c>
      <c r="K42" s="63">
        <v>114.62700000000001</v>
      </c>
      <c r="L42" s="64">
        <v>40.128</v>
      </c>
      <c r="M42" s="64">
        <f t="shared" si="12"/>
        <v>154.755</v>
      </c>
      <c r="N42" s="65">
        <f t="shared" si="8"/>
        <v>1.6700708257753511E-4</v>
      </c>
      <c r="O42" s="64">
        <v>58.881999999999998</v>
      </c>
      <c r="P42" s="64">
        <v>28.238</v>
      </c>
      <c r="Q42" s="64">
        <f t="shared" si="13"/>
        <v>87.12</v>
      </c>
      <c r="R42" s="66">
        <f t="shared" si="9"/>
        <v>0.77634297520661133</v>
      </c>
      <c r="S42" s="153"/>
      <c r="T42" s="153"/>
      <c r="U42" s="153"/>
      <c r="V42" s="153"/>
    </row>
    <row r="43" spans="2:22" ht="16.5" x14ac:dyDescent="0.3">
      <c r="B43" s="158" t="s">
        <v>98</v>
      </c>
      <c r="C43" s="159">
        <v>17.179000000000002</v>
      </c>
      <c r="D43" s="160">
        <v>0.03</v>
      </c>
      <c r="E43" s="161">
        <f t="shared" si="10"/>
        <v>17.209000000000003</v>
      </c>
      <c r="F43" s="65">
        <f t="shared" si="6"/>
        <v>1.9672381065258349E-4</v>
      </c>
      <c r="G43" s="63">
        <v>17.061999999999998</v>
      </c>
      <c r="H43" s="64">
        <v>17.169999999999998</v>
      </c>
      <c r="I43" s="64">
        <f t="shared" si="11"/>
        <v>34.231999999999999</v>
      </c>
      <c r="J43" s="65">
        <f t="shared" si="7"/>
        <v>-0.49728324374853927</v>
      </c>
      <c r="K43" s="63">
        <v>235.39400000000001</v>
      </c>
      <c r="L43" s="64">
        <v>1.484</v>
      </c>
      <c r="M43" s="64">
        <f t="shared" si="12"/>
        <v>236.87800000000001</v>
      </c>
      <c r="N43" s="65">
        <f t="shared" si="8"/>
        <v>2.5563182906401322E-4</v>
      </c>
      <c r="O43" s="64">
        <v>271.69900000000001</v>
      </c>
      <c r="P43" s="64">
        <v>50.994</v>
      </c>
      <c r="Q43" s="64">
        <f t="shared" si="13"/>
        <v>322.69299999999998</v>
      </c>
      <c r="R43" s="66">
        <f t="shared" si="9"/>
        <v>-0.26593387523125689</v>
      </c>
      <c r="S43" s="153"/>
      <c r="T43" s="153"/>
      <c r="U43" s="153"/>
      <c r="V43" s="153"/>
    </row>
    <row r="44" spans="2:22" ht="16.5" x14ac:dyDescent="0.3">
      <c r="B44" s="158" t="s">
        <v>132</v>
      </c>
      <c r="C44" s="159">
        <v>14.89</v>
      </c>
      <c r="D44" s="160">
        <v>4.8860000000000001</v>
      </c>
      <c r="E44" s="161">
        <f>D44+C44</f>
        <v>19.776</v>
      </c>
      <c r="F44" s="65">
        <f t="shared" si="6"/>
        <v>2.2606834095330878E-4</v>
      </c>
      <c r="G44" s="63">
        <v>0</v>
      </c>
      <c r="H44" s="64">
        <v>3.5329999999999999</v>
      </c>
      <c r="I44" s="64">
        <f>H44+G44</f>
        <v>3.5329999999999999</v>
      </c>
      <c r="J44" s="65">
        <f t="shared" si="7"/>
        <v>4.5975091989810357</v>
      </c>
      <c r="K44" s="63">
        <v>28.195</v>
      </c>
      <c r="L44" s="64">
        <v>49.096999999999994</v>
      </c>
      <c r="M44" s="64">
        <f>L44+K44</f>
        <v>77.292000000000002</v>
      </c>
      <c r="N44" s="65">
        <f t="shared" si="8"/>
        <v>8.3411272182371129E-5</v>
      </c>
      <c r="O44" s="64">
        <v>2.96</v>
      </c>
      <c r="P44" s="64">
        <v>46.890999999999998</v>
      </c>
      <c r="Q44" s="64">
        <f>P44+O44</f>
        <v>49.850999999999999</v>
      </c>
      <c r="R44" s="66">
        <f t="shared" si="9"/>
        <v>0.55046037190828678</v>
      </c>
      <c r="S44" s="153"/>
      <c r="T44" s="153"/>
      <c r="U44" s="153"/>
      <c r="V44" s="153"/>
    </row>
    <row r="45" spans="2:22" ht="16.5" x14ac:dyDescent="0.3">
      <c r="B45" s="158" t="s">
        <v>101</v>
      </c>
      <c r="C45" s="159">
        <v>12.994999999999999</v>
      </c>
      <c r="D45" s="160">
        <v>11.07</v>
      </c>
      <c r="E45" s="161">
        <f t="shared" si="10"/>
        <v>24.064999999999998</v>
      </c>
      <c r="F45" s="65">
        <f t="shared" si="6"/>
        <v>2.7509782691349994E-4</v>
      </c>
      <c r="G45" s="63">
        <v>23.76</v>
      </c>
      <c r="H45" s="64">
        <v>0.36599999999999999</v>
      </c>
      <c r="I45" s="64">
        <f t="shared" si="11"/>
        <v>24.126000000000001</v>
      </c>
      <c r="J45" s="65">
        <f t="shared" si="7"/>
        <v>-2.5283926054879835E-3</v>
      </c>
      <c r="K45" s="63">
        <v>103.584</v>
      </c>
      <c r="L45" s="64">
        <v>134.255</v>
      </c>
      <c r="M45" s="64">
        <f t="shared" si="12"/>
        <v>237.839</v>
      </c>
      <c r="N45" s="65">
        <f t="shared" si="8"/>
        <v>2.5666891223649234E-4</v>
      </c>
      <c r="O45" s="64">
        <v>200.22500000000002</v>
      </c>
      <c r="P45" s="64">
        <v>81.768000000000001</v>
      </c>
      <c r="Q45" s="64">
        <f t="shared" si="13"/>
        <v>281.99300000000005</v>
      </c>
      <c r="R45" s="66">
        <f t="shared" si="9"/>
        <v>-0.15657835478185644</v>
      </c>
      <c r="S45" s="153"/>
      <c r="T45" s="153"/>
      <c r="U45" s="153"/>
      <c r="V45" s="153"/>
    </row>
    <row r="46" spans="2:22" ht="16.5" x14ac:dyDescent="0.3">
      <c r="B46" s="158" t="s">
        <v>52</v>
      </c>
      <c r="C46" s="159">
        <v>12.14</v>
      </c>
      <c r="D46" s="160">
        <v>115.447</v>
      </c>
      <c r="E46" s="161">
        <f t="shared" si="10"/>
        <v>127.587</v>
      </c>
      <c r="F46" s="65">
        <f t="shared" si="6"/>
        <v>1.4585043192359328E-3</v>
      </c>
      <c r="G46" s="63">
        <v>16.419</v>
      </c>
      <c r="H46" s="64">
        <v>142.77699999999999</v>
      </c>
      <c r="I46" s="64">
        <f t="shared" si="11"/>
        <v>159.196</v>
      </c>
      <c r="J46" s="65">
        <f t="shared" si="7"/>
        <v>-0.19855398376843636</v>
      </c>
      <c r="K46" s="63">
        <v>156.209</v>
      </c>
      <c r="L46" s="64">
        <v>1307.126</v>
      </c>
      <c r="M46" s="64">
        <f t="shared" si="12"/>
        <v>1463.335</v>
      </c>
      <c r="N46" s="65">
        <f t="shared" si="8"/>
        <v>1.5791884539019571E-3</v>
      </c>
      <c r="O46" s="64">
        <v>208.04899999999998</v>
      </c>
      <c r="P46" s="64">
        <v>1310.5020000000002</v>
      </c>
      <c r="Q46" s="64">
        <f t="shared" si="13"/>
        <v>1518.5510000000002</v>
      </c>
      <c r="R46" s="66">
        <f t="shared" si="9"/>
        <v>-3.6360978327366067E-2</v>
      </c>
      <c r="S46" s="153"/>
      <c r="T46" s="153"/>
      <c r="U46" s="153"/>
      <c r="V46" s="153"/>
    </row>
    <row r="47" spans="2:22" ht="16.5" x14ac:dyDescent="0.3">
      <c r="B47" s="158" t="s">
        <v>99</v>
      </c>
      <c r="C47" s="159">
        <v>9.98</v>
      </c>
      <c r="D47" s="160">
        <v>15.45</v>
      </c>
      <c r="E47" s="161">
        <f t="shared" si="10"/>
        <v>25.43</v>
      </c>
      <c r="F47" s="65">
        <f t="shared" si="6"/>
        <v>2.9070175518014979E-4</v>
      </c>
      <c r="G47" s="63">
        <v>14.469999999999999</v>
      </c>
      <c r="H47" s="64">
        <v>10.31</v>
      </c>
      <c r="I47" s="64">
        <f t="shared" si="11"/>
        <v>24.78</v>
      </c>
      <c r="J47" s="65">
        <f t="shared" si="7"/>
        <v>2.6230831315577019E-2</v>
      </c>
      <c r="K47" s="63">
        <v>169.07600000000002</v>
      </c>
      <c r="L47" s="64">
        <v>92.415999999999997</v>
      </c>
      <c r="M47" s="64">
        <f t="shared" si="12"/>
        <v>261.49200000000002</v>
      </c>
      <c r="N47" s="65">
        <f t="shared" si="8"/>
        <v>2.8219453999783409E-4</v>
      </c>
      <c r="O47" s="64">
        <v>241.92500000000001</v>
      </c>
      <c r="P47" s="64">
        <v>71.545999999999992</v>
      </c>
      <c r="Q47" s="64">
        <f t="shared" si="13"/>
        <v>313.471</v>
      </c>
      <c r="R47" s="66">
        <f t="shared" si="9"/>
        <v>-0.16581757164139577</v>
      </c>
      <c r="S47" s="153"/>
      <c r="T47" s="153"/>
      <c r="U47" s="153"/>
      <c r="V47" s="153"/>
    </row>
    <row r="48" spans="2:22" ht="16.5" x14ac:dyDescent="0.3">
      <c r="B48" s="158" t="s">
        <v>100</v>
      </c>
      <c r="C48" s="159">
        <v>9.75</v>
      </c>
      <c r="D48" s="160">
        <v>16.169</v>
      </c>
      <c r="E48" s="161">
        <f t="shared" si="10"/>
        <v>25.919</v>
      </c>
      <c r="F48" s="65">
        <f t="shared" si="6"/>
        <v>2.9629173387787266E-4</v>
      </c>
      <c r="G48" s="63">
        <v>10.809999999999999</v>
      </c>
      <c r="H48" s="64">
        <v>8.8550000000000004</v>
      </c>
      <c r="I48" s="64">
        <f t="shared" si="11"/>
        <v>19.664999999999999</v>
      </c>
      <c r="J48" s="65">
        <f t="shared" si="7"/>
        <v>0.31802695143656257</v>
      </c>
      <c r="K48" s="63">
        <v>93.23</v>
      </c>
      <c r="L48" s="64">
        <v>77.326999999999998</v>
      </c>
      <c r="M48" s="64">
        <f t="shared" si="12"/>
        <v>170.55700000000002</v>
      </c>
      <c r="N48" s="65">
        <f t="shared" si="8"/>
        <v>1.8406014011293115E-4</v>
      </c>
      <c r="O48" s="64">
        <v>138.16200000000001</v>
      </c>
      <c r="P48" s="64">
        <v>52.609000000000002</v>
      </c>
      <c r="Q48" s="64">
        <f t="shared" si="13"/>
        <v>190.77100000000002</v>
      </c>
      <c r="R48" s="66">
        <f t="shared" si="9"/>
        <v>-0.10595950118204545</v>
      </c>
      <c r="S48" s="153"/>
      <c r="T48" s="153"/>
      <c r="U48" s="153"/>
      <c r="V48" s="153"/>
    </row>
    <row r="49" spans="2:22" ht="16.5" x14ac:dyDescent="0.3">
      <c r="B49" s="158" t="s">
        <v>97</v>
      </c>
      <c r="C49" s="159">
        <v>8.7220000000000013</v>
      </c>
      <c r="D49" s="160">
        <v>24.445</v>
      </c>
      <c r="E49" s="161">
        <f t="shared" si="10"/>
        <v>33.167000000000002</v>
      </c>
      <c r="F49" s="65">
        <f t="shared" si="6"/>
        <v>3.7914687825639119E-4</v>
      </c>
      <c r="G49" s="63">
        <v>0.186</v>
      </c>
      <c r="H49" s="64">
        <v>4.3390000000000004</v>
      </c>
      <c r="I49" s="64">
        <f t="shared" si="11"/>
        <v>4.5250000000000004</v>
      </c>
      <c r="J49" s="65">
        <f t="shared" si="7"/>
        <v>6.3297237569060769</v>
      </c>
      <c r="K49" s="63">
        <v>110.53300000000002</v>
      </c>
      <c r="L49" s="64">
        <v>345.846</v>
      </c>
      <c r="M49" s="64">
        <f t="shared" si="12"/>
        <v>456.37900000000002</v>
      </c>
      <c r="N49" s="65">
        <f t="shared" si="8"/>
        <v>4.9251090652743302E-4</v>
      </c>
      <c r="O49" s="64">
        <v>8.0570000000000004</v>
      </c>
      <c r="P49" s="64">
        <v>235.39699999999999</v>
      </c>
      <c r="Q49" s="64">
        <f t="shared" si="13"/>
        <v>243.45399999999998</v>
      </c>
      <c r="R49" s="66">
        <f t="shared" si="9"/>
        <v>0.8746005405538626</v>
      </c>
      <c r="S49" s="153"/>
      <c r="T49" s="153"/>
      <c r="U49" s="153"/>
      <c r="V49" s="153"/>
    </row>
    <row r="50" spans="2:22" ht="16.5" x14ac:dyDescent="0.3">
      <c r="B50" s="158" t="s">
        <v>112</v>
      </c>
      <c r="C50" s="159">
        <v>8.58</v>
      </c>
      <c r="D50" s="160">
        <v>0.58000000000000007</v>
      </c>
      <c r="E50" s="161">
        <f t="shared" si="10"/>
        <v>9.16</v>
      </c>
      <c r="F50" s="65">
        <f t="shared" si="6"/>
        <v>1.0471207540110783E-4</v>
      </c>
      <c r="G50" s="63">
        <v>9.5599999999999987</v>
      </c>
      <c r="H50" s="64">
        <v>1.5740000000000001</v>
      </c>
      <c r="I50" s="64">
        <f t="shared" si="11"/>
        <v>11.133999999999999</v>
      </c>
      <c r="J50" s="65">
        <f t="shared" si="7"/>
        <v>-0.17729477276809757</v>
      </c>
      <c r="K50" s="63">
        <v>50.91</v>
      </c>
      <c r="L50" s="64">
        <v>4.6059999999999999</v>
      </c>
      <c r="M50" s="64">
        <f t="shared" si="12"/>
        <v>55.515999999999998</v>
      </c>
      <c r="N50" s="65">
        <f t="shared" si="8"/>
        <v>5.9911248078410648E-5</v>
      </c>
      <c r="O50" s="64">
        <v>95.784999999999997</v>
      </c>
      <c r="P50" s="64">
        <v>11.821</v>
      </c>
      <c r="Q50" s="64">
        <f t="shared" si="13"/>
        <v>107.60599999999999</v>
      </c>
      <c r="R50" s="66">
        <f t="shared" si="9"/>
        <v>-0.48408081333754627</v>
      </c>
      <c r="S50" s="153"/>
      <c r="T50" s="153"/>
      <c r="U50" s="153"/>
      <c r="V50" s="153"/>
    </row>
    <row r="51" spans="2:22" ht="16.5" x14ac:dyDescent="0.3">
      <c r="B51" s="158" t="s">
        <v>70</v>
      </c>
      <c r="C51" s="159">
        <v>8.0350000000000001</v>
      </c>
      <c r="D51" s="160">
        <v>11.224</v>
      </c>
      <c r="E51" s="161">
        <f t="shared" si="10"/>
        <v>19.259</v>
      </c>
      <c r="F51" s="65">
        <f t="shared" si="6"/>
        <v>2.2015828167575716E-4</v>
      </c>
      <c r="G51" s="63">
        <v>1.802</v>
      </c>
      <c r="H51" s="64">
        <v>3.71</v>
      </c>
      <c r="I51" s="64">
        <f t="shared" si="11"/>
        <v>5.5120000000000005</v>
      </c>
      <c r="J51" s="65">
        <f t="shared" si="7"/>
        <v>2.4940130624092887</v>
      </c>
      <c r="K51" s="63">
        <v>92.792000000000002</v>
      </c>
      <c r="L51" s="64">
        <v>99.25200000000001</v>
      </c>
      <c r="M51" s="64">
        <f t="shared" si="12"/>
        <v>192.04400000000001</v>
      </c>
      <c r="N51" s="65">
        <f t="shared" si="8"/>
        <v>2.0724828384556334E-4</v>
      </c>
      <c r="O51" s="64">
        <v>22.102</v>
      </c>
      <c r="P51" s="64">
        <v>34.852000000000004</v>
      </c>
      <c r="Q51" s="64">
        <f t="shared" si="13"/>
        <v>56.954000000000008</v>
      </c>
      <c r="R51" s="66">
        <f t="shared" si="9"/>
        <v>2.371914176352846</v>
      </c>
      <c r="S51" s="153"/>
      <c r="T51" s="153"/>
      <c r="U51" s="153"/>
      <c r="V51" s="153"/>
    </row>
    <row r="52" spans="2:22" ht="16.5" x14ac:dyDescent="0.3">
      <c r="B52" s="158" t="s">
        <v>102</v>
      </c>
      <c r="C52" s="159">
        <v>7.8130000000000006</v>
      </c>
      <c r="D52" s="160">
        <v>5.1639999999999997</v>
      </c>
      <c r="E52" s="161">
        <f t="shared" si="10"/>
        <v>12.977</v>
      </c>
      <c r="F52" s="65">
        <f t="shared" si="6"/>
        <v>1.483459173013293E-4</v>
      </c>
      <c r="G52" s="63">
        <v>0.39900000000000002</v>
      </c>
      <c r="H52" s="64">
        <v>17.73</v>
      </c>
      <c r="I52" s="64">
        <f t="shared" si="11"/>
        <v>18.129000000000001</v>
      </c>
      <c r="J52" s="65">
        <f t="shared" si="7"/>
        <v>-0.28418555904903753</v>
      </c>
      <c r="K52" s="63">
        <v>71.390999999999991</v>
      </c>
      <c r="L52" s="64">
        <v>54.655000000000001</v>
      </c>
      <c r="M52" s="64">
        <f t="shared" si="12"/>
        <v>126.04599999999999</v>
      </c>
      <c r="N52" s="65">
        <f t="shared" si="8"/>
        <v>1.3602516707420109E-4</v>
      </c>
      <c r="O52" s="64">
        <v>6.0670000000000002</v>
      </c>
      <c r="P52" s="64">
        <v>52.018000000000001</v>
      </c>
      <c r="Q52" s="64">
        <f t="shared" si="13"/>
        <v>58.085000000000001</v>
      </c>
      <c r="R52" s="66">
        <f t="shared" si="9"/>
        <v>1.1700266850305585</v>
      </c>
      <c r="S52" s="153"/>
      <c r="T52" s="153"/>
      <c r="U52" s="153"/>
      <c r="V52" s="153"/>
    </row>
    <row r="53" spans="2:22" ht="16.5" x14ac:dyDescent="0.3">
      <c r="B53" s="158" t="s">
        <v>63</v>
      </c>
      <c r="C53" s="159">
        <v>7.4429999999999996</v>
      </c>
      <c r="D53" s="160">
        <v>0.95000000000000007</v>
      </c>
      <c r="E53" s="161">
        <f t="shared" si="10"/>
        <v>8.3929999999999989</v>
      </c>
      <c r="F53" s="65">
        <f t="shared" si="6"/>
        <v>9.5944153803656973E-5</v>
      </c>
      <c r="G53" s="63">
        <v>18.161000000000001</v>
      </c>
      <c r="H53" s="64">
        <v>0.436</v>
      </c>
      <c r="I53" s="64">
        <f t="shared" si="11"/>
        <v>18.597000000000001</v>
      </c>
      <c r="J53" s="65">
        <f t="shared" si="7"/>
        <v>-0.54869064902941345</v>
      </c>
      <c r="K53" s="63">
        <v>206.26400000000001</v>
      </c>
      <c r="L53" s="64">
        <v>8.85</v>
      </c>
      <c r="M53" s="64">
        <f t="shared" si="12"/>
        <v>215.114</v>
      </c>
      <c r="N53" s="65">
        <f t="shared" si="8"/>
        <v>2.3214475501007328E-4</v>
      </c>
      <c r="O53" s="64">
        <v>278.642</v>
      </c>
      <c r="P53" s="64">
        <v>17.270000000000003</v>
      </c>
      <c r="Q53" s="64">
        <f t="shared" si="13"/>
        <v>295.91199999999998</v>
      </c>
      <c r="R53" s="66">
        <f t="shared" si="9"/>
        <v>-0.273047392468031</v>
      </c>
      <c r="S53" s="153"/>
      <c r="T53" s="153"/>
      <c r="U53" s="153"/>
      <c r="V53" s="153"/>
    </row>
    <row r="54" spans="2:22" ht="16.5" x14ac:dyDescent="0.3">
      <c r="B54" s="158" t="s">
        <v>106</v>
      </c>
      <c r="C54" s="159">
        <v>4.8529999999999998</v>
      </c>
      <c r="D54" s="160">
        <v>0.38499999999999995</v>
      </c>
      <c r="E54" s="161">
        <f t="shared" si="10"/>
        <v>5.2379999999999995</v>
      </c>
      <c r="F54" s="65">
        <f t="shared" si="6"/>
        <v>5.9877931326528683E-5</v>
      </c>
      <c r="G54" s="63">
        <v>0.11499999999999999</v>
      </c>
      <c r="H54" s="64">
        <v>0.1</v>
      </c>
      <c r="I54" s="64">
        <f t="shared" si="11"/>
        <v>0.215</v>
      </c>
      <c r="J54" s="65">
        <f t="shared" si="7"/>
        <v>23.362790697674416</v>
      </c>
      <c r="K54" s="63">
        <v>43.611999999999995</v>
      </c>
      <c r="L54" s="64">
        <v>4.2380000000000004</v>
      </c>
      <c r="M54" s="64">
        <f t="shared" si="12"/>
        <v>47.849999999999994</v>
      </c>
      <c r="N54" s="65">
        <f t="shared" si="8"/>
        <v>5.1638324456948433E-5</v>
      </c>
      <c r="O54" s="64">
        <v>1.837</v>
      </c>
      <c r="P54" s="64">
        <v>1.9500000000000002</v>
      </c>
      <c r="Q54" s="64">
        <f t="shared" si="13"/>
        <v>3.7869999999999999</v>
      </c>
      <c r="R54" s="66">
        <f t="shared" si="9"/>
        <v>11.635331396884077</v>
      </c>
      <c r="S54" s="153"/>
      <c r="T54" s="153"/>
      <c r="U54" s="153"/>
      <c r="V54" s="153"/>
    </row>
    <row r="55" spans="2:22" ht="16.5" x14ac:dyDescent="0.3">
      <c r="B55" s="158" t="s">
        <v>66</v>
      </c>
      <c r="C55" s="159">
        <v>4.758</v>
      </c>
      <c r="D55" s="160">
        <v>95.516000000000005</v>
      </c>
      <c r="E55" s="161">
        <f t="shared" si="10"/>
        <v>100.274</v>
      </c>
      <c r="F55" s="65">
        <f t="shared" si="6"/>
        <v>1.146277145062302E-3</v>
      </c>
      <c r="G55" s="63">
        <v>0.82900000000000007</v>
      </c>
      <c r="H55" s="64">
        <v>99.738</v>
      </c>
      <c r="I55" s="64">
        <f t="shared" si="11"/>
        <v>100.56699999999999</v>
      </c>
      <c r="J55" s="65">
        <f t="shared" si="7"/>
        <v>-2.9134805651952478E-3</v>
      </c>
      <c r="K55" s="63">
        <v>48.774999999999999</v>
      </c>
      <c r="L55" s="64">
        <v>1155.3809999999999</v>
      </c>
      <c r="M55" s="64">
        <f t="shared" si="12"/>
        <v>1204.1559999999999</v>
      </c>
      <c r="N55" s="65">
        <f t="shared" si="8"/>
        <v>1.2994900360455842E-3</v>
      </c>
      <c r="O55" s="64">
        <v>11.183</v>
      </c>
      <c r="P55" s="64">
        <v>889.80600000000004</v>
      </c>
      <c r="Q55" s="64">
        <f t="shared" si="13"/>
        <v>900.98900000000003</v>
      </c>
      <c r="R55" s="66">
        <f t="shared" si="9"/>
        <v>0.33648246537971049</v>
      </c>
      <c r="S55" s="153"/>
      <c r="T55" s="153"/>
      <c r="U55" s="153"/>
      <c r="V55" s="153"/>
    </row>
    <row r="56" spans="2:22" ht="16.5" x14ac:dyDescent="0.3">
      <c r="B56" s="158" t="s">
        <v>58</v>
      </c>
      <c r="C56" s="159">
        <v>3.2170000000000001</v>
      </c>
      <c r="D56" s="160">
        <v>8.5749999999999993</v>
      </c>
      <c r="E56" s="161">
        <f t="shared" si="10"/>
        <v>11.792</v>
      </c>
      <c r="F56" s="65">
        <f t="shared" si="6"/>
        <v>1.3479964990500693E-4</v>
      </c>
      <c r="G56" s="63">
        <v>22.286999999999999</v>
      </c>
      <c r="H56" s="64">
        <v>2.645</v>
      </c>
      <c r="I56" s="64">
        <f t="shared" si="11"/>
        <v>24.931999999999999</v>
      </c>
      <c r="J56" s="65">
        <f t="shared" si="7"/>
        <v>-0.52703353120487728</v>
      </c>
      <c r="K56" s="63">
        <v>75.456999999999994</v>
      </c>
      <c r="L56" s="64">
        <v>64.685000000000002</v>
      </c>
      <c r="M56" s="64">
        <f t="shared" si="12"/>
        <v>140.142</v>
      </c>
      <c r="N56" s="65">
        <f t="shared" si="8"/>
        <v>1.5123715916500873E-4</v>
      </c>
      <c r="O56" s="64">
        <v>183.68200000000002</v>
      </c>
      <c r="P56" s="64">
        <v>46.305</v>
      </c>
      <c r="Q56" s="64">
        <f t="shared" si="13"/>
        <v>229.98700000000002</v>
      </c>
      <c r="R56" s="66">
        <f t="shared" si="9"/>
        <v>-0.39065251514216026</v>
      </c>
      <c r="S56" s="153"/>
      <c r="T56" s="153"/>
      <c r="U56" s="153"/>
      <c r="V56" s="153"/>
    </row>
    <row r="57" spans="2:22" ht="16.5" x14ac:dyDescent="0.3">
      <c r="B57" s="158" t="s">
        <v>104</v>
      </c>
      <c r="C57" s="159">
        <v>3.0089999999999999</v>
      </c>
      <c r="D57" s="160">
        <v>3.5000000000000003E-2</v>
      </c>
      <c r="E57" s="161">
        <f t="shared" si="10"/>
        <v>3.044</v>
      </c>
      <c r="F57" s="65">
        <f t="shared" si="6"/>
        <v>3.4797331607093034E-5</v>
      </c>
      <c r="G57" s="63">
        <v>2.2680000000000002</v>
      </c>
      <c r="H57" s="64">
        <v>2.0720000000000001</v>
      </c>
      <c r="I57" s="64">
        <f t="shared" si="11"/>
        <v>4.34</v>
      </c>
      <c r="J57" s="65">
        <f t="shared" si="7"/>
        <v>-0.29861751152073734</v>
      </c>
      <c r="K57" s="63">
        <v>25.67</v>
      </c>
      <c r="L57" s="64">
        <v>5.6379999999999999</v>
      </c>
      <c r="M57" s="64">
        <f t="shared" si="12"/>
        <v>31.308</v>
      </c>
      <c r="N57" s="65">
        <f t="shared" si="8"/>
        <v>3.3786680503618426E-5</v>
      </c>
      <c r="O57" s="64">
        <v>24.617000000000001</v>
      </c>
      <c r="P57" s="64">
        <v>8.6690000000000005</v>
      </c>
      <c r="Q57" s="64">
        <f t="shared" si="13"/>
        <v>33.286000000000001</v>
      </c>
      <c r="R57" s="66">
        <f t="shared" si="9"/>
        <v>-5.9424382623325167E-2</v>
      </c>
      <c r="S57" s="153"/>
      <c r="T57" s="153"/>
      <c r="U57" s="153"/>
      <c r="V57" s="153"/>
    </row>
    <row r="58" spans="2:22" ht="16.5" x14ac:dyDescent="0.3">
      <c r="B58" s="158" t="s">
        <v>103</v>
      </c>
      <c r="C58" s="159">
        <v>2.84</v>
      </c>
      <c r="D58" s="160">
        <v>1.125</v>
      </c>
      <c r="E58" s="161">
        <f t="shared" si="10"/>
        <v>3.9649999999999999</v>
      </c>
      <c r="F58" s="65">
        <f t="shared" si="6"/>
        <v>4.5325696393601805E-5</v>
      </c>
      <c r="G58" s="63">
        <v>0</v>
      </c>
      <c r="H58" s="64">
        <v>1.6179999999999999</v>
      </c>
      <c r="I58" s="64">
        <f t="shared" si="11"/>
        <v>1.6179999999999999</v>
      </c>
      <c r="J58" s="65">
        <f t="shared" si="7"/>
        <v>1.4505562422744132</v>
      </c>
      <c r="K58" s="63">
        <v>22.916999999999998</v>
      </c>
      <c r="L58" s="64">
        <v>22.189</v>
      </c>
      <c r="M58" s="64">
        <f t="shared" si="12"/>
        <v>45.105999999999995</v>
      </c>
      <c r="N58" s="65">
        <f t="shared" si="8"/>
        <v>4.867707968558236E-5</v>
      </c>
      <c r="O58" s="64">
        <v>33.230000000000004</v>
      </c>
      <c r="P58" s="64">
        <v>30.05</v>
      </c>
      <c r="Q58" s="64">
        <f t="shared" si="13"/>
        <v>63.28</v>
      </c>
      <c r="R58" s="66">
        <f t="shared" si="9"/>
        <v>-0.28719974715549945</v>
      </c>
      <c r="S58" s="153"/>
      <c r="T58" s="153"/>
      <c r="U58" s="153"/>
      <c r="V58" s="153"/>
    </row>
    <row r="59" spans="2:22" ht="16.5" x14ac:dyDescent="0.3">
      <c r="B59" s="158" t="s">
        <v>141</v>
      </c>
      <c r="C59" s="159">
        <v>1.1399999999999999</v>
      </c>
      <c r="D59" s="160">
        <v>0.85100000000000009</v>
      </c>
      <c r="E59" s="161">
        <f t="shared" si="10"/>
        <v>1.9910000000000001</v>
      </c>
      <c r="F59" s="65">
        <f t="shared" si="6"/>
        <v>2.2760015515677477E-5</v>
      </c>
      <c r="G59" s="63">
        <v>0</v>
      </c>
      <c r="H59" s="64">
        <v>1.1779999999999999</v>
      </c>
      <c r="I59" s="64">
        <f t="shared" si="11"/>
        <v>1.1779999999999999</v>
      </c>
      <c r="J59" s="65">
        <f t="shared" si="7"/>
        <v>0.69015280135823454</v>
      </c>
      <c r="K59" s="63">
        <v>1.1399999999999999</v>
      </c>
      <c r="L59" s="64">
        <v>10.376000000000001</v>
      </c>
      <c r="M59" s="64">
        <f t="shared" si="12"/>
        <v>11.516000000000002</v>
      </c>
      <c r="N59" s="65">
        <f t="shared" si="8"/>
        <v>1.2427731336389097E-5</v>
      </c>
      <c r="O59" s="64">
        <v>0</v>
      </c>
      <c r="P59" s="64">
        <v>13.808</v>
      </c>
      <c r="Q59" s="64">
        <f t="shared" si="13"/>
        <v>13.808</v>
      </c>
      <c r="R59" s="66">
        <f t="shared" si="9"/>
        <v>-0.16599073001158737</v>
      </c>
      <c r="S59" s="153"/>
      <c r="T59" s="153"/>
      <c r="U59" s="153"/>
      <c r="V59" s="153"/>
    </row>
    <row r="60" spans="2:22" ht="16.5" x14ac:dyDescent="0.3">
      <c r="B60" s="158" t="s">
        <v>65</v>
      </c>
      <c r="C60" s="159">
        <v>0.995</v>
      </c>
      <c r="D60" s="160">
        <v>13.55</v>
      </c>
      <c r="E60" s="161">
        <f t="shared" si="10"/>
        <v>14.545</v>
      </c>
      <c r="F60" s="65">
        <f t="shared" si="6"/>
        <v>1.6627042977173726E-4</v>
      </c>
      <c r="G60" s="63">
        <v>0.248</v>
      </c>
      <c r="H60" s="64">
        <v>4.5679999999999996</v>
      </c>
      <c r="I60" s="64">
        <f t="shared" si="11"/>
        <v>4.8159999999999998</v>
      </c>
      <c r="J60" s="65">
        <f t="shared" si="7"/>
        <v>2.0201411960132893</v>
      </c>
      <c r="K60" s="63">
        <v>110.425</v>
      </c>
      <c r="L60" s="64">
        <v>165.15599999999998</v>
      </c>
      <c r="M60" s="64">
        <f t="shared" si="12"/>
        <v>275.58099999999996</v>
      </c>
      <c r="N60" s="65">
        <f t="shared" si="8"/>
        <v>2.9739897789279635E-4</v>
      </c>
      <c r="O60" s="64">
        <v>2.5179999999999998</v>
      </c>
      <c r="P60" s="64">
        <v>56.228000000000002</v>
      </c>
      <c r="Q60" s="64">
        <f t="shared" si="13"/>
        <v>58.746000000000002</v>
      </c>
      <c r="R60" s="66">
        <f t="shared" si="9"/>
        <v>3.6910598168385924</v>
      </c>
      <c r="S60" s="153"/>
      <c r="T60" s="153"/>
      <c r="U60" s="153"/>
      <c r="V60" s="153"/>
    </row>
    <row r="61" spans="2:22" ht="16.5" x14ac:dyDescent="0.3">
      <c r="B61" s="158" t="s">
        <v>108</v>
      </c>
      <c r="C61" s="159">
        <v>0.67200000000000004</v>
      </c>
      <c r="D61" s="160">
        <v>0.2</v>
      </c>
      <c r="E61" s="161">
        <f t="shared" si="10"/>
        <v>0.87200000000000011</v>
      </c>
      <c r="F61" s="65">
        <f t="shared" si="6"/>
        <v>9.9682237718085188E-6</v>
      </c>
      <c r="G61" s="63">
        <v>4.5999999999999999E-2</v>
      </c>
      <c r="H61" s="64">
        <v>12.834</v>
      </c>
      <c r="I61" s="64">
        <f t="shared" si="11"/>
        <v>12.879999999999999</v>
      </c>
      <c r="J61" s="65">
        <f t="shared" si="7"/>
        <v>-0.93229813664596273</v>
      </c>
      <c r="K61" s="63">
        <v>19.332999999999998</v>
      </c>
      <c r="L61" s="64">
        <v>2.1959999999999997</v>
      </c>
      <c r="M61" s="64">
        <f t="shared" si="12"/>
        <v>21.528999999999996</v>
      </c>
      <c r="N61" s="65">
        <f t="shared" si="8"/>
        <v>2.3233468907704131E-5</v>
      </c>
      <c r="O61" s="64">
        <v>0.31899999999999995</v>
      </c>
      <c r="P61" s="64">
        <v>20.873999999999999</v>
      </c>
      <c r="Q61" s="64">
        <f t="shared" si="13"/>
        <v>21.192999999999998</v>
      </c>
      <c r="R61" s="66">
        <f t="shared" si="9"/>
        <v>1.5854291511347984E-2</v>
      </c>
      <c r="S61" s="153"/>
      <c r="T61" s="153"/>
      <c r="U61" s="153"/>
      <c r="V61" s="153"/>
    </row>
    <row r="62" spans="2:22" ht="16.5" x14ac:dyDescent="0.3">
      <c r="B62" s="158" t="s">
        <v>109</v>
      </c>
      <c r="C62" s="159">
        <v>0.51800000000000002</v>
      </c>
      <c r="D62" s="160">
        <v>1</v>
      </c>
      <c r="E62" s="161">
        <f t="shared" si="10"/>
        <v>1.518</v>
      </c>
      <c r="F62" s="65">
        <f t="shared" si="6"/>
        <v>1.735294000642813E-5</v>
      </c>
      <c r="G62" s="63">
        <v>4.5999999999999999E-2</v>
      </c>
      <c r="H62" s="64">
        <v>2.85</v>
      </c>
      <c r="I62" s="64">
        <f t="shared" si="11"/>
        <v>2.8959999999999999</v>
      </c>
      <c r="J62" s="65">
        <f t="shared" si="7"/>
        <v>-0.47582872928176789</v>
      </c>
      <c r="K62" s="63">
        <v>5.3170000000000002</v>
      </c>
      <c r="L62" s="64">
        <v>24.493000000000002</v>
      </c>
      <c r="M62" s="64">
        <f t="shared" si="12"/>
        <v>29.810000000000002</v>
      </c>
      <c r="N62" s="65">
        <f t="shared" si="8"/>
        <v>3.2170082592719602E-5</v>
      </c>
      <c r="O62" s="64">
        <v>0.42199999999999999</v>
      </c>
      <c r="P62" s="64">
        <v>37.715000000000003</v>
      </c>
      <c r="Q62" s="64">
        <f t="shared" si="13"/>
        <v>38.137</v>
      </c>
      <c r="R62" s="66">
        <f t="shared" si="9"/>
        <v>-0.2183443899625036</v>
      </c>
      <c r="S62" s="153"/>
      <c r="T62" s="153"/>
      <c r="U62" s="153"/>
      <c r="V62" s="153"/>
    </row>
    <row r="63" spans="2:22" ht="16.5" x14ac:dyDescent="0.3">
      <c r="B63" s="158" t="s">
        <v>200</v>
      </c>
      <c r="C63" s="159">
        <v>0.30099999999999999</v>
      </c>
      <c r="D63" s="160">
        <v>0.46499999999999997</v>
      </c>
      <c r="E63" s="161">
        <f t="shared" si="10"/>
        <v>0.76600000000000001</v>
      </c>
      <c r="F63" s="65">
        <f t="shared" si="6"/>
        <v>8.756490148171244E-6</v>
      </c>
      <c r="G63" s="63">
        <v>0.35299999999999998</v>
      </c>
      <c r="H63" s="64">
        <v>0.02</v>
      </c>
      <c r="I63" s="64">
        <f t="shared" si="11"/>
        <v>0.373</v>
      </c>
      <c r="J63" s="65">
        <f t="shared" si="7"/>
        <v>1.0536193029490617</v>
      </c>
      <c r="K63" s="63">
        <v>1.5649999999999999</v>
      </c>
      <c r="L63" s="64">
        <v>1.9490000000000001</v>
      </c>
      <c r="M63" s="64">
        <f t="shared" si="12"/>
        <v>3.5140000000000002</v>
      </c>
      <c r="N63" s="65">
        <f t="shared" si="8"/>
        <v>3.7922063143514485E-6</v>
      </c>
      <c r="O63" s="64">
        <v>4.2350000000000003</v>
      </c>
      <c r="P63" s="64">
        <v>1.7309999999999999</v>
      </c>
      <c r="Q63" s="64">
        <f t="shared" si="13"/>
        <v>5.9660000000000002</v>
      </c>
      <c r="R63" s="66">
        <f t="shared" si="9"/>
        <v>-0.41099564197116989</v>
      </c>
      <c r="S63" s="153"/>
      <c r="T63" s="153"/>
      <c r="U63" s="153"/>
      <c r="V63" s="153"/>
    </row>
    <row r="64" spans="2:22" ht="16.5" x14ac:dyDescent="0.3">
      <c r="B64" s="158" t="s">
        <v>111</v>
      </c>
      <c r="C64" s="159">
        <v>0.20200000000000001</v>
      </c>
      <c r="D64" s="160">
        <v>0.30200000000000005</v>
      </c>
      <c r="E64" s="161">
        <f t="shared" si="10"/>
        <v>0.504</v>
      </c>
      <c r="F64" s="65">
        <f t="shared" si="6"/>
        <v>5.7614504369168496E-6</v>
      </c>
      <c r="G64" s="63">
        <v>2E-3</v>
      </c>
      <c r="H64" s="64">
        <v>1.494</v>
      </c>
      <c r="I64" s="64">
        <f t="shared" si="11"/>
        <v>1.496</v>
      </c>
      <c r="J64" s="65">
        <f t="shared" si="7"/>
        <v>-0.66310160427807485</v>
      </c>
      <c r="K64" s="63">
        <v>25.435000000000002</v>
      </c>
      <c r="L64" s="64">
        <v>2.7649999999999997</v>
      </c>
      <c r="M64" s="64">
        <f t="shared" si="12"/>
        <v>28.200000000000003</v>
      </c>
      <c r="N64" s="65">
        <f t="shared" si="8"/>
        <v>3.0432617548295635E-5</v>
      </c>
      <c r="O64" s="64">
        <v>29.01</v>
      </c>
      <c r="P64" s="64">
        <v>7.1959999999999997</v>
      </c>
      <c r="Q64" s="64">
        <f t="shared" si="13"/>
        <v>36.206000000000003</v>
      </c>
      <c r="R64" s="66">
        <f t="shared" si="9"/>
        <v>-0.22112357067889299</v>
      </c>
      <c r="S64" s="153"/>
      <c r="T64" s="153"/>
      <c r="U64" s="153"/>
      <c r="V64" s="153"/>
    </row>
    <row r="65" spans="2:22" ht="16.5" x14ac:dyDescent="0.3">
      <c r="B65" s="158" t="s">
        <v>105</v>
      </c>
      <c r="C65" s="159">
        <v>0.2</v>
      </c>
      <c r="D65" s="160">
        <v>0</v>
      </c>
      <c r="E65" s="161">
        <f t="shared" si="10"/>
        <v>0.2</v>
      </c>
      <c r="F65" s="65">
        <f t="shared" si="6"/>
        <v>2.286289855919385E-6</v>
      </c>
      <c r="G65" s="63">
        <v>0.83499999999999996</v>
      </c>
      <c r="H65" s="64">
        <v>0.20700000000000002</v>
      </c>
      <c r="I65" s="64">
        <f t="shared" si="11"/>
        <v>1.042</v>
      </c>
      <c r="J65" s="65">
        <f t="shared" si="7"/>
        <v>-0.80806142034548945</v>
      </c>
      <c r="K65" s="63">
        <v>4.8800000000000008</v>
      </c>
      <c r="L65" s="64">
        <v>0.83400000000000007</v>
      </c>
      <c r="M65" s="64">
        <f t="shared" si="12"/>
        <v>5.7140000000000004</v>
      </c>
      <c r="N65" s="65">
        <f t="shared" si="8"/>
        <v>6.1663821514525266E-6</v>
      </c>
      <c r="O65" s="64">
        <v>13.196000000000002</v>
      </c>
      <c r="P65" s="64">
        <v>4.1829999999999998</v>
      </c>
      <c r="Q65" s="64">
        <f t="shared" si="13"/>
        <v>17.379000000000001</v>
      </c>
      <c r="R65" s="66">
        <f t="shared" si="9"/>
        <v>-0.67121238276080319</v>
      </c>
      <c r="S65" s="153"/>
      <c r="T65" s="153"/>
      <c r="U65" s="153"/>
      <c r="V65" s="153"/>
    </row>
    <row r="66" spans="2:22" ht="16.5" x14ac:dyDescent="0.3">
      <c r="B66" s="158" t="s">
        <v>110</v>
      </c>
      <c r="C66" s="159">
        <v>0.19900000000000001</v>
      </c>
      <c r="D66" s="160">
        <v>7.3999999999999996E-2</v>
      </c>
      <c r="E66" s="161">
        <f t="shared" si="10"/>
        <v>0.27300000000000002</v>
      </c>
      <c r="F66" s="65">
        <f t="shared" si="6"/>
        <v>3.1207856533299606E-6</v>
      </c>
      <c r="G66" s="63">
        <v>0</v>
      </c>
      <c r="H66" s="64">
        <v>0.25</v>
      </c>
      <c r="I66" s="64">
        <f t="shared" si="11"/>
        <v>0.25</v>
      </c>
      <c r="J66" s="65">
        <f t="shared" si="7"/>
        <v>9.2000000000000082E-2</v>
      </c>
      <c r="K66" s="63">
        <v>0.89200000000000002</v>
      </c>
      <c r="L66" s="64">
        <v>2.1240000000000001</v>
      </c>
      <c r="M66" s="64">
        <f t="shared" si="12"/>
        <v>3.016</v>
      </c>
      <c r="N66" s="65">
        <f t="shared" si="8"/>
        <v>3.2547792384985683E-6</v>
      </c>
      <c r="O66" s="64">
        <v>0.03</v>
      </c>
      <c r="P66" s="64">
        <v>1.8680000000000001</v>
      </c>
      <c r="Q66" s="64">
        <f t="shared" si="13"/>
        <v>1.8980000000000001</v>
      </c>
      <c r="R66" s="66">
        <f t="shared" si="9"/>
        <v>0.58904109589041087</v>
      </c>
    </row>
    <row r="67" spans="2:22" ht="16.5" x14ac:dyDescent="0.3">
      <c r="B67" s="158" t="s">
        <v>71</v>
      </c>
      <c r="C67" s="159">
        <v>0.10299999999999999</v>
      </c>
      <c r="D67" s="160">
        <v>34.442</v>
      </c>
      <c r="E67" s="161">
        <f t="shared" si="10"/>
        <v>34.545000000000002</v>
      </c>
      <c r="F67" s="65">
        <f t="shared" si="6"/>
        <v>3.9489941536367579E-4</v>
      </c>
      <c r="G67" s="63">
        <v>6.3599999999999994</v>
      </c>
      <c r="H67" s="64">
        <v>33.022000000000006</v>
      </c>
      <c r="I67" s="64">
        <f t="shared" si="11"/>
        <v>39.382000000000005</v>
      </c>
      <c r="J67" s="65">
        <f t="shared" si="7"/>
        <v>-0.12282260931389977</v>
      </c>
      <c r="K67" s="63">
        <v>39.497</v>
      </c>
      <c r="L67" s="64">
        <v>301.74099999999999</v>
      </c>
      <c r="M67" s="64">
        <f t="shared" si="12"/>
        <v>341.238</v>
      </c>
      <c r="N67" s="65">
        <f t="shared" si="8"/>
        <v>3.6825409740940795E-4</v>
      </c>
      <c r="O67" s="64">
        <v>148.864</v>
      </c>
      <c r="P67" s="64">
        <v>325.74</v>
      </c>
      <c r="Q67" s="64">
        <f t="shared" si="13"/>
        <v>474.60400000000004</v>
      </c>
      <c r="R67" s="66">
        <f t="shared" si="9"/>
        <v>-0.28100479557694424</v>
      </c>
    </row>
    <row r="68" spans="2:22" ht="16.5" x14ac:dyDescent="0.3">
      <c r="B68" s="158" t="s">
        <v>60</v>
      </c>
      <c r="C68" s="159">
        <v>8.0000000000000002E-3</v>
      </c>
      <c r="D68" s="160">
        <v>0</v>
      </c>
      <c r="E68" s="161">
        <f t="shared" si="10"/>
        <v>8.0000000000000002E-3</v>
      </c>
      <c r="F68" s="65">
        <f t="shared" si="6"/>
        <v>9.1451594236775395E-8</v>
      </c>
      <c r="G68" s="63">
        <v>0</v>
      </c>
      <c r="H68" s="64">
        <v>0.35499999999999998</v>
      </c>
      <c r="I68" s="64">
        <f t="shared" si="11"/>
        <v>0.35499999999999998</v>
      </c>
      <c r="J68" s="65">
        <f t="shared" si="7"/>
        <v>-0.9774647887323944</v>
      </c>
      <c r="K68" s="63">
        <v>0.61699999999999999</v>
      </c>
      <c r="L68" s="64">
        <v>0.19500000000000001</v>
      </c>
      <c r="M68" s="64">
        <f t="shared" si="12"/>
        <v>0.81200000000000006</v>
      </c>
      <c r="N68" s="65">
        <f t="shared" si="8"/>
        <v>8.7628671805730683E-7</v>
      </c>
      <c r="O68" s="64">
        <v>0.11</v>
      </c>
      <c r="P68" s="64">
        <v>1.621</v>
      </c>
      <c r="Q68" s="64">
        <f t="shared" si="13"/>
        <v>1.7310000000000001</v>
      </c>
      <c r="R68" s="66">
        <f t="shared" si="9"/>
        <v>-0.53090699017908727</v>
      </c>
    </row>
    <row r="69" spans="2:22" ht="16.5" x14ac:dyDescent="0.3">
      <c r="B69" s="158" t="s">
        <v>214</v>
      </c>
      <c r="C69" s="159">
        <v>0</v>
      </c>
      <c r="D69" s="160">
        <v>3.1760000000000002</v>
      </c>
      <c r="E69" s="161">
        <f t="shared" si="10"/>
        <v>3.1760000000000002</v>
      </c>
      <c r="F69" s="65">
        <f t="shared" si="6"/>
        <v>3.6306282911999831E-5</v>
      </c>
      <c r="G69" s="63">
        <v>2.4470000000000001</v>
      </c>
      <c r="H69" s="64">
        <v>5.3020000000000005</v>
      </c>
      <c r="I69" s="64">
        <f t="shared" si="11"/>
        <v>7.7490000000000006</v>
      </c>
      <c r="J69" s="65">
        <f t="shared" si="7"/>
        <v>-0.59014066331139503</v>
      </c>
      <c r="K69" s="63">
        <v>8.798</v>
      </c>
      <c r="L69" s="64">
        <v>31.954000000000004</v>
      </c>
      <c r="M69" s="64">
        <f t="shared" si="12"/>
        <v>40.752000000000002</v>
      </c>
      <c r="N69" s="65">
        <f t="shared" si="8"/>
        <v>4.3978369869792324E-5</v>
      </c>
      <c r="O69" s="64">
        <v>27.36</v>
      </c>
      <c r="P69" s="64">
        <v>59.347000000000001</v>
      </c>
      <c r="Q69" s="64">
        <f t="shared" si="13"/>
        <v>86.706999999999994</v>
      </c>
      <c r="R69" s="66">
        <f t="shared" si="9"/>
        <v>-0.53000334459732201</v>
      </c>
    </row>
    <row r="70" spans="2:22" ht="16.5" x14ac:dyDescent="0.3">
      <c r="B70" s="158" t="s">
        <v>113</v>
      </c>
      <c r="C70" s="159">
        <v>0</v>
      </c>
      <c r="D70" s="160">
        <v>5.8250000000000011</v>
      </c>
      <c r="E70" s="161">
        <f t="shared" si="10"/>
        <v>5.8250000000000011</v>
      </c>
      <c r="F70" s="65">
        <f t="shared" si="6"/>
        <v>6.6588192053652096E-5</v>
      </c>
      <c r="G70" s="63">
        <v>0</v>
      </c>
      <c r="H70" s="64">
        <v>4.0869999999999997</v>
      </c>
      <c r="I70" s="64">
        <f t="shared" si="11"/>
        <v>4.0869999999999997</v>
      </c>
      <c r="J70" s="65">
        <f t="shared" si="7"/>
        <v>0.42525079520430675</v>
      </c>
      <c r="K70" s="63">
        <v>14.395</v>
      </c>
      <c r="L70" s="64">
        <v>46.463999999999999</v>
      </c>
      <c r="M70" s="64">
        <f t="shared" si="12"/>
        <v>60.858999999999995</v>
      </c>
      <c r="N70" s="65">
        <f t="shared" si="8"/>
        <v>6.5677257850061115E-5</v>
      </c>
      <c r="O70" s="64">
        <v>32.35</v>
      </c>
      <c r="P70" s="64">
        <v>46.007999999999996</v>
      </c>
      <c r="Q70" s="64">
        <f t="shared" si="13"/>
        <v>78.358000000000004</v>
      </c>
      <c r="R70" s="66">
        <f t="shared" si="9"/>
        <v>-0.22332116695168336</v>
      </c>
    </row>
    <row r="71" spans="2:22" ht="16.5" x14ac:dyDescent="0.3">
      <c r="B71" s="158" t="s">
        <v>186</v>
      </c>
      <c r="C71" s="159">
        <v>0</v>
      </c>
      <c r="D71" s="160">
        <v>1.73</v>
      </c>
      <c r="E71" s="161">
        <f t="shared" si="10"/>
        <v>1.73</v>
      </c>
      <c r="F71" s="65">
        <f t="shared" si="6"/>
        <v>1.977640725370268E-5</v>
      </c>
      <c r="G71" s="63">
        <v>0</v>
      </c>
      <c r="H71" s="64">
        <v>1.8820000000000001</v>
      </c>
      <c r="I71" s="64">
        <f t="shared" si="11"/>
        <v>1.8820000000000001</v>
      </c>
      <c r="J71" s="65">
        <f t="shared" si="7"/>
        <v>-8.0765143464399669E-2</v>
      </c>
      <c r="K71" s="63">
        <v>7</v>
      </c>
      <c r="L71" s="64">
        <v>39.117000000000004</v>
      </c>
      <c r="M71" s="64">
        <f t="shared" si="12"/>
        <v>46.117000000000004</v>
      </c>
      <c r="N71" s="65">
        <f t="shared" si="8"/>
        <v>4.9768121399813821E-5</v>
      </c>
      <c r="O71" s="64">
        <v>0</v>
      </c>
      <c r="P71" s="64">
        <v>28.178000000000001</v>
      </c>
      <c r="Q71" s="64">
        <f t="shared" si="13"/>
        <v>28.178000000000001</v>
      </c>
      <c r="R71" s="66">
        <f t="shared" si="9"/>
        <v>0.6366314145787495</v>
      </c>
    </row>
    <row r="72" spans="2:22" ht="16.5" x14ac:dyDescent="0.3">
      <c r="B72" s="158" t="s">
        <v>337</v>
      </c>
      <c r="C72" s="159">
        <v>0</v>
      </c>
      <c r="D72" s="160">
        <v>0</v>
      </c>
      <c r="E72" s="161">
        <f t="shared" si="10"/>
        <v>0</v>
      </c>
      <c r="F72" s="65">
        <f t="shared" si="6"/>
        <v>0</v>
      </c>
      <c r="G72" s="63">
        <v>0</v>
      </c>
      <c r="H72" s="64">
        <v>0</v>
      </c>
      <c r="I72" s="64">
        <f t="shared" si="11"/>
        <v>0</v>
      </c>
      <c r="J72" s="65" t="str">
        <f t="shared" si="7"/>
        <v/>
      </c>
      <c r="K72" s="63">
        <v>0</v>
      </c>
      <c r="L72" s="64">
        <v>0</v>
      </c>
      <c r="M72" s="64">
        <f t="shared" si="12"/>
        <v>0</v>
      </c>
      <c r="N72" s="65">
        <f t="shared" si="8"/>
        <v>0</v>
      </c>
      <c r="O72" s="64">
        <v>0</v>
      </c>
      <c r="P72" s="64">
        <v>0.2</v>
      </c>
      <c r="Q72" s="64">
        <f t="shared" si="13"/>
        <v>0.2</v>
      </c>
      <c r="R72" s="66">
        <f t="shared" si="9"/>
        <v>-1</v>
      </c>
    </row>
    <row r="73" spans="2:22" ht="16.5" x14ac:dyDescent="0.3">
      <c r="B73" s="158" t="s">
        <v>258</v>
      </c>
      <c r="C73" s="159">
        <v>0</v>
      </c>
      <c r="D73" s="160">
        <v>0.125</v>
      </c>
      <c r="E73" s="161">
        <f t="shared" si="10"/>
        <v>0.125</v>
      </c>
      <c r="F73" s="65">
        <f t="shared" ref="F73:F136" si="14">IFERROR(E73/$E$7,"")</f>
        <v>1.4289311599496155E-6</v>
      </c>
      <c r="G73" s="63">
        <v>0</v>
      </c>
      <c r="H73" s="64">
        <v>4.9000000000000002E-2</v>
      </c>
      <c r="I73" s="64">
        <f t="shared" si="11"/>
        <v>4.9000000000000002E-2</v>
      </c>
      <c r="J73" s="65">
        <f t="shared" ref="J73:J136" si="15">IFERROR(E73/I73-1,"")</f>
        <v>1.5510204081632653</v>
      </c>
      <c r="K73" s="63">
        <v>0</v>
      </c>
      <c r="L73" s="64">
        <v>0.46399999999999997</v>
      </c>
      <c r="M73" s="64">
        <f t="shared" si="12"/>
        <v>0.46399999999999997</v>
      </c>
      <c r="N73" s="65">
        <f t="shared" ref="N73:N136" si="16">IFERROR(M73/$M$7,"")</f>
        <v>5.0073526746131813E-7</v>
      </c>
      <c r="O73" s="64">
        <v>0</v>
      </c>
      <c r="P73" s="64">
        <v>0.16600000000000001</v>
      </c>
      <c r="Q73" s="64">
        <f t="shared" si="13"/>
        <v>0.16600000000000001</v>
      </c>
      <c r="R73" s="66">
        <f t="shared" ref="R73:R136" si="17">IFERROR(M73/Q73-1,"")</f>
        <v>1.7951807228915659</v>
      </c>
    </row>
    <row r="74" spans="2:22" ht="16.5" x14ac:dyDescent="0.3">
      <c r="B74" s="158" t="s">
        <v>237</v>
      </c>
      <c r="C74" s="159">
        <v>0</v>
      </c>
      <c r="D74" s="160">
        <v>0</v>
      </c>
      <c r="E74" s="161">
        <f t="shared" si="10"/>
        <v>0</v>
      </c>
      <c r="F74" s="65">
        <f t="shared" si="14"/>
        <v>0</v>
      </c>
      <c r="G74" s="63">
        <v>0</v>
      </c>
      <c r="H74" s="64">
        <v>0</v>
      </c>
      <c r="I74" s="64">
        <f t="shared" si="11"/>
        <v>0</v>
      </c>
      <c r="J74" s="65" t="str">
        <f t="shared" si="15"/>
        <v/>
      </c>
      <c r="K74" s="63">
        <v>0</v>
      </c>
      <c r="L74" s="64">
        <v>0.15000000000000002</v>
      </c>
      <c r="M74" s="64">
        <f t="shared" si="12"/>
        <v>0.15000000000000002</v>
      </c>
      <c r="N74" s="65">
        <f t="shared" si="16"/>
        <v>1.6187562525689168E-7</v>
      </c>
      <c r="O74" s="64">
        <v>0</v>
      </c>
      <c r="P74" s="64">
        <v>0.26</v>
      </c>
      <c r="Q74" s="64">
        <f t="shared" si="13"/>
        <v>0.26</v>
      </c>
      <c r="R74" s="66">
        <f t="shared" si="17"/>
        <v>-0.42307692307692302</v>
      </c>
    </row>
    <row r="75" spans="2:22" ht="16.5" x14ac:dyDescent="0.3">
      <c r="B75" s="158" t="s">
        <v>273</v>
      </c>
      <c r="C75" s="159">
        <v>0</v>
      </c>
      <c r="D75" s="160">
        <v>0</v>
      </c>
      <c r="E75" s="161">
        <f t="shared" si="10"/>
        <v>0</v>
      </c>
      <c r="F75" s="65">
        <f t="shared" si="14"/>
        <v>0</v>
      </c>
      <c r="G75" s="63">
        <v>0</v>
      </c>
      <c r="H75" s="64">
        <v>0</v>
      </c>
      <c r="I75" s="64">
        <f t="shared" si="11"/>
        <v>0</v>
      </c>
      <c r="J75" s="65" t="str">
        <f t="shared" si="15"/>
        <v/>
      </c>
      <c r="K75" s="63">
        <v>0</v>
      </c>
      <c r="L75" s="64">
        <v>0.375</v>
      </c>
      <c r="M75" s="64">
        <f t="shared" si="12"/>
        <v>0.375</v>
      </c>
      <c r="N75" s="65">
        <f t="shared" si="16"/>
        <v>4.0468906314222911E-7</v>
      </c>
      <c r="O75" s="64">
        <v>0</v>
      </c>
      <c r="P75" s="64">
        <v>0.44999999999999996</v>
      </c>
      <c r="Q75" s="64">
        <f t="shared" si="13"/>
        <v>0.44999999999999996</v>
      </c>
      <c r="R75" s="66">
        <f t="shared" si="17"/>
        <v>-0.16666666666666663</v>
      </c>
    </row>
    <row r="76" spans="2:22" ht="16.5" x14ac:dyDescent="0.3">
      <c r="B76" s="158" t="s">
        <v>261</v>
      </c>
      <c r="C76" s="159">
        <v>0</v>
      </c>
      <c r="D76" s="160">
        <v>0</v>
      </c>
      <c r="E76" s="161">
        <f t="shared" si="10"/>
        <v>0</v>
      </c>
      <c r="F76" s="65">
        <f t="shared" si="14"/>
        <v>0</v>
      </c>
      <c r="G76" s="63">
        <v>0</v>
      </c>
      <c r="H76" s="64">
        <v>0</v>
      </c>
      <c r="I76" s="64">
        <f t="shared" si="11"/>
        <v>0</v>
      </c>
      <c r="J76" s="65" t="str">
        <f t="shared" si="15"/>
        <v/>
      </c>
      <c r="K76" s="63">
        <v>0</v>
      </c>
      <c r="L76" s="64">
        <v>8.0000000000000002E-3</v>
      </c>
      <c r="M76" s="64">
        <f t="shared" si="12"/>
        <v>8.0000000000000002E-3</v>
      </c>
      <c r="N76" s="65">
        <f t="shared" si="16"/>
        <v>8.6333666803675544E-9</v>
      </c>
      <c r="O76" s="64">
        <v>0</v>
      </c>
      <c r="P76" s="64">
        <v>0.01</v>
      </c>
      <c r="Q76" s="64">
        <f t="shared" si="13"/>
        <v>0.01</v>
      </c>
      <c r="R76" s="66">
        <f t="shared" si="17"/>
        <v>-0.19999999999999996</v>
      </c>
    </row>
    <row r="77" spans="2:22" ht="16.5" x14ac:dyDescent="0.3">
      <c r="B77" s="158" t="s">
        <v>225</v>
      </c>
      <c r="C77" s="159">
        <v>0</v>
      </c>
      <c r="D77" s="160">
        <v>0</v>
      </c>
      <c r="E77" s="161">
        <f t="shared" si="10"/>
        <v>0</v>
      </c>
      <c r="F77" s="65">
        <f t="shared" si="14"/>
        <v>0</v>
      </c>
      <c r="G77" s="63">
        <v>0</v>
      </c>
      <c r="H77" s="64">
        <v>0</v>
      </c>
      <c r="I77" s="64">
        <f t="shared" si="11"/>
        <v>0</v>
      </c>
      <c r="J77" s="65" t="str">
        <f t="shared" si="15"/>
        <v/>
      </c>
      <c r="K77" s="63">
        <v>0</v>
      </c>
      <c r="L77" s="64">
        <v>0.6</v>
      </c>
      <c r="M77" s="64">
        <f t="shared" si="12"/>
        <v>0.6</v>
      </c>
      <c r="N77" s="65">
        <f t="shared" si="16"/>
        <v>6.475025010275666E-7</v>
      </c>
      <c r="O77" s="64">
        <v>0</v>
      </c>
      <c r="P77" s="64">
        <v>0</v>
      </c>
      <c r="Q77" s="64">
        <f t="shared" si="13"/>
        <v>0</v>
      </c>
      <c r="R77" s="66" t="str">
        <f t="shared" si="17"/>
        <v/>
      </c>
    </row>
    <row r="78" spans="2:22" ht="16.5" x14ac:dyDescent="0.3">
      <c r="B78" s="158" t="s">
        <v>350</v>
      </c>
      <c r="C78" s="159">
        <v>0</v>
      </c>
      <c r="D78" s="160">
        <v>0</v>
      </c>
      <c r="E78" s="161">
        <f t="shared" si="10"/>
        <v>0</v>
      </c>
      <c r="F78" s="65">
        <f t="shared" si="14"/>
        <v>0</v>
      </c>
      <c r="G78" s="63">
        <v>0</v>
      </c>
      <c r="H78" s="64">
        <v>0</v>
      </c>
      <c r="I78" s="64">
        <f t="shared" si="11"/>
        <v>0</v>
      </c>
      <c r="J78" s="65" t="str">
        <f t="shared" si="15"/>
        <v/>
      </c>
      <c r="K78" s="63">
        <v>0</v>
      </c>
      <c r="L78" s="64">
        <v>5.5E-2</v>
      </c>
      <c r="M78" s="64">
        <f t="shared" si="12"/>
        <v>5.5E-2</v>
      </c>
      <c r="N78" s="65">
        <f t="shared" si="16"/>
        <v>5.9354395927526938E-8</v>
      </c>
      <c r="O78" s="64">
        <v>0</v>
      </c>
      <c r="P78" s="64">
        <v>0.15200000000000002</v>
      </c>
      <c r="Q78" s="64">
        <f t="shared" si="13"/>
        <v>0.15200000000000002</v>
      </c>
      <c r="R78" s="66">
        <f t="shared" si="17"/>
        <v>-0.63815789473684215</v>
      </c>
    </row>
    <row r="79" spans="2:22" ht="16.5" x14ac:dyDescent="0.3">
      <c r="B79" s="158" t="s">
        <v>284</v>
      </c>
      <c r="C79" s="159">
        <v>0</v>
      </c>
      <c r="D79" s="160">
        <v>0</v>
      </c>
      <c r="E79" s="161">
        <f t="shared" si="10"/>
        <v>0</v>
      </c>
      <c r="F79" s="65">
        <f t="shared" si="14"/>
        <v>0</v>
      </c>
      <c r="G79" s="63">
        <v>0</v>
      </c>
      <c r="H79" s="64">
        <v>0</v>
      </c>
      <c r="I79" s="64">
        <f t="shared" si="11"/>
        <v>0</v>
      </c>
      <c r="J79" s="65" t="str">
        <f t="shared" si="15"/>
        <v/>
      </c>
      <c r="K79" s="63">
        <v>0</v>
      </c>
      <c r="L79" s="64">
        <v>0.47599999999999998</v>
      </c>
      <c r="M79" s="64">
        <f t="shared" si="12"/>
        <v>0.47599999999999998</v>
      </c>
      <c r="N79" s="65">
        <f t="shared" si="16"/>
        <v>5.1368531748186947E-7</v>
      </c>
      <c r="O79" s="64">
        <v>0</v>
      </c>
      <c r="P79" s="64">
        <v>0.37</v>
      </c>
      <c r="Q79" s="64">
        <f t="shared" si="13"/>
        <v>0.37</v>
      </c>
      <c r="R79" s="66">
        <f t="shared" si="17"/>
        <v>0.28648648648648645</v>
      </c>
    </row>
    <row r="80" spans="2:22" ht="16.5" x14ac:dyDescent="0.3">
      <c r="B80" s="158" t="s">
        <v>320</v>
      </c>
      <c r="C80" s="159">
        <v>0</v>
      </c>
      <c r="D80" s="160">
        <v>0</v>
      </c>
      <c r="E80" s="161">
        <f t="shared" si="10"/>
        <v>0</v>
      </c>
      <c r="F80" s="65">
        <f t="shared" si="14"/>
        <v>0</v>
      </c>
      <c r="G80" s="63">
        <v>0</v>
      </c>
      <c r="H80" s="64">
        <v>0</v>
      </c>
      <c r="I80" s="64">
        <f t="shared" si="11"/>
        <v>0</v>
      </c>
      <c r="J80" s="65" t="str">
        <f t="shared" si="15"/>
        <v/>
      </c>
      <c r="K80" s="63">
        <v>0</v>
      </c>
      <c r="L80" s="64">
        <v>0</v>
      </c>
      <c r="M80" s="64">
        <f t="shared" si="12"/>
        <v>0</v>
      </c>
      <c r="N80" s="65">
        <f t="shared" si="16"/>
        <v>0</v>
      </c>
      <c r="O80" s="64">
        <v>0</v>
      </c>
      <c r="P80" s="64">
        <v>0.13</v>
      </c>
      <c r="Q80" s="64">
        <f t="shared" si="13"/>
        <v>0.13</v>
      </c>
      <c r="R80" s="66">
        <f t="shared" si="17"/>
        <v>-1</v>
      </c>
    </row>
    <row r="81" spans="2:18" ht="16.5" x14ac:dyDescent="0.3">
      <c r="B81" s="158" t="s">
        <v>192</v>
      </c>
      <c r="C81" s="159">
        <v>0</v>
      </c>
      <c r="D81" s="160">
        <v>0.14000000000000001</v>
      </c>
      <c r="E81" s="161">
        <f t="shared" si="10"/>
        <v>0.14000000000000001</v>
      </c>
      <c r="F81" s="65">
        <f t="shared" si="14"/>
        <v>1.6004028991435695E-6</v>
      </c>
      <c r="G81" s="63">
        <v>0</v>
      </c>
      <c r="H81" s="64">
        <v>1.7000000000000001E-2</v>
      </c>
      <c r="I81" s="64">
        <f t="shared" si="11"/>
        <v>1.7000000000000001E-2</v>
      </c>
      <c r="J81" s="65">
        <f t="shared" si="15"/>
        <v>7.2352941176470598</v>
      </c>
      <c r="K81" s="63">
        <v>0</v>
      </c>
      <c r="L81" s="64">
        <v>4.8140000000000001</v>
      </c>
      <c r="M81" s="64">
        <f t="shared" si="12"/>
        <v>4.8140000000000001</v>
      </c>
      <c r="N81" s="65">
        <f t="shared" si="16"/>
        <v>5.195128399911176E-6</v>
      </c>
      <c r="O81" s="64">
        <v>0</v>
      </c>
      <c r="P81" s="64">
        <v>3.0760000000000001</v>
      </c>
      <c r="Q81" s="64">
        <f t="shared" si="13"/>
        <v>3.0760000000000001</v>
      </c>
      <c r="R81" s="66">
        <f t="shared" si="17"/>
        <v>0.56501950585175553</v>
      </c>
    </row>
    <row r="82" spans="2:18" ht="16.5" x14ac:dyDescent="0.3">
      <c r="B82" s="158" t="s">
        <v>355</v>
      </c>
      <c r="C82" s="159">
        <v>0</v>
      </c>
      <c r="D82" s="160">
        <v>0</v>
      </c>
      <c r="E82" s="161">
        <f t="shared" si="10"/>
        <v>0</v>
      </c>
      <c r="F82" s="65">
        <f t="shared" si="14"/>
        <v>0</v>
      </c>
      <c r="G82" s="63">
        <v>0</v>
      </c>
      <c r="H82" s="64">
        <v>0</v>
      </c>
      <c r="I82" s="64">
        <f t="shared" si="11"/>
        <v>0</v>
      </c>
      <c r="J82" s="65" t="str">
        <f t="shared" si="15"/>
        <v/>
      </c>
      <c r="K82" s="63">
        <v>45.454000000000001</v>
      </c>
      <c r="L82" s="64">
        <v>0</v>
      </c>
      <c r="M82" s="64">
        <f t="shared" si="12"/>
        <v>45.454000000000001</v>
      </c>
      <c r="N82" s="65">
        <f t="shared" si="16"/>
        <v>4.9052631136178358E-5</v>
      </c>
      <c r="O82" s="64">
        <v>8.2360000000000007</v>
      </c>
      <c r="P82" s="64">
        <v>0</v>
      </c>
      <c r="Q82" s="64">
        <f t="shared" si="13"/>
        <v>8.2360000000000007</v>
      </c>
      <c r="R82" s="66">
        <f t="shared" si="17"/>
        <v>4.5189412336085475</v>
      </c>
    </row>
    <row r="83" spans="2:18" ht="16.5" x14ac:dyDescent="0.3">
      <c r="B83" s="158" t="s">
        <v>179</v>
      </c>
      <c r="C83" s="159">
        <v>0</v>
      </c>
      <c r="D83" s="160">
        <v>0.27</v>
      </c>
      <c r="E83" s="161">
        <f t="shared" si="10"/>
        <v>0.27</v>
      </c>
      <c r="F83" s="65">
        <f t="shared" si="14"/>
        <v>3.0864913054911695E-6</v>
      </c>
      <c r="G83" s="63">
        <v>0</v>
      </c>
      <c r="H83" s="64">
        <v>0.44600000000000001</v>
      </c>
      <c r="I83" s="64">
        <f t="shared" si="11"/>
        <v>0.44600000000000001</v>
      </c>
      <c r="J83" s="65">
        <f t="shared" si="15"/>
        <v>-0.39461883408071741</v>
      </c>
      <c r="K83" s="63">
        <v>0</v>
      </c>
      <c r="L83" s="64">
        <v>4.976</v>
      </c>
      <c r="M83" s="64">
        <f t="shared" si="12"/>
        <v>4.976</v>
      </c>
      <c r="N83" s="65">
        <f t="shared" si="16"/>
        <v>5.3699540751886188E-6</v>
      </c>
      <c r="O83" s="64">
        <v>0</v>
      </c>
      <c r="P83" s="64">
        <v>8.577</v>
      </c>
      <c r="Q83" s="64">
        <f t="shared" si="13"/>
        <v>8.577</v>
      </c>
      <c r="R83" s="66">
        <f t="shared" si="17"/>
        <v>-0.41984376821732539</v>
      </c>
    </row>
    <row r="84" spans="2:18" ht="16.5" x14ac:dyDescent="0.3">
      <c r="B84" s="158" t="s">
        <v>322</v>
      </c>
      <c r="C84" s="159">
        <v>0</v>
      </c>
      <c r="D84" s="160">
        <v>0</v>
      </c>
      <c r="E84" s="161">
        <f t="shared" si="10"/>
        <v>0</v>
      </c>
      <c r="F84" s="65">
        <f t="shared" si="14"/>
        <v>0</v>
      </c>
      <c r="G84" s="63">
        <v>0</v>
      </c>
      <c r="H84" s="64">
        <v>0</v>
      </c>
      <c r="I84" s="64">
        <f t="shared" si="11"/>
        <v>0</v>
      </c>
      <c r="J84" s="65" t="str">
        <f t="shared" si="15"/>
        <v/>
      </c>
      <c r="K84" s="63">
        <v>0</v>
      </c>
      <c r="L84" s="64">
        <v>0</v>
      </c>
      <c r="M84" s="64">
        <f t="shared" si="12"/>
        <v>0</v>
      </c>
      <c r="N84" s="65">
        <f t="shared" si="16"/>
        <v>0</v>
      </c>
      <c r="O84" s="64">
        <v>0</v>
      </c>
      <c r="P84" s="64">
        <v>0.05</v>
      </c>
      <c r="Q84" s="64">
        <f t="shared" si="13"/>
        <v>0.05</v>
      </c>
      <c r="R84" s="66">
        <f t="shared" si="17"/>
        <v>-1</v>
      </c>
    </row>
    <row r="85" spans="2:18" ht="16.5" x14ac:dyDescent="0.3">
      <c r="B85" s="158" t="s">
        <v>223</v>
      </c>
      <c r="C85" s="159">
        <v>0</v>
      </c>
      <c r="D85" s="160">
        <v>0</v>
      </c>
      <c r="E85" s="161">
        <f t="shared" si="10"/>
        <v>0</v>
      </c>
      <c r="F85" s="65">
        <f t="shared" si="14"/>
        <v>0</v>
      </c>
      <c r="G85" s="63">
        <v>0</v>
      </c>
      <c r="H85" s="64">
        <v>0</v>
      </c>
      <c r="I85" s="64">
        <f t="shared" si="11"/>
        <v>0</v>
      </c>
      <c r="J85" s="65" t="str">
        <f t="shared" si="15"/>
        <v/>
      </c>
      <c r="K85" s="63">
        <v>0</v>
      </c>
      <c r="L85" s="64">
        <v>7.0500000000000007</v>
      </c>
      <c r="M85" s="64">
        <f t="shared" si="12"/>
        <v>7.0500000000000007</v>
      </c>
      <c r="N85" s="65">
        <f t="shared" si="16"/>
        <v>7.6081543870739088E-6</v>
      </c>
      <c r="O85" s="64">
        <v>0</v>
      </c>
      <c r="P85" s="64">
        <v>0.2</v>
      </c>
      <c r="Q85" s="64">
        <f t="shared" si="13"/>
        <v>0.2</v>
      </c>
      <c r="R85" s="66">
        <f t="shared" si="17"/>
        <v>34.25</v>
      </c>
    </row>
    <row r="86" spans="2:18" ht="16.5" x14ac:dyDescent="0.3">
      <c r="B86" s="158" t="s">
        <v>254</v>
      </c>
      <c r="C86" s="159">
        <v>0</v>
      </c>
      <c r="D86" s="160">
        <v>0</v>
      </c>
      <c r="E86" s="161">
        <f t="shared" si="10"/>
        <v>0</v>
      </c>
      <c r="F86" s="65">
        <f t="shared" si="14"/>
        <v>0</v>
      </c>
      <c r="G86" s="63">
        <v>0</v>
      </c>
      <c r="H86" s="64">
        <v>0</v>
      </c>
      <c r="I86" s="64">
        <f t="shared" si="11"/>
        <v>0</v>
      </c>
      <c r="J86" s="65" t="str">
        <f t="shared" si="15"/>
        <v/>
      </c>
      <c r="K86" s="63">
        <v>0</v>
      </c>
      <c r="L86" s="64">
        <v>0</v>
      </c>
      <c r="M86" s="64">
        <f t="shared" si="12"/>
        <v>0</v>
      </c>
      <c r="N86" s="65">
        <f t="shared" si="16"/>
        <v>0</v>
      </c>
      <c r="O86" s="64">
        <v>0</v>
      </c>
      <c r="P86" s="64">
        <v>3.1E-2</v>
      </c>
      <c r="Q86" s="64">
        <f t="shared" si="13"/>
        <v>3.1E-2</v>
      </c>
      <c r="R86" s="66">
        <f t="shared" si="17"/>
        <v>-1</v>
      </c>
    </row>
    <row r="87" spans="2:18" ht="16.5" x14ac:dyDescent="0.3">
      <c r="B87" s="158" t="s">
        <v>198</v>
      </c>
      <c r="C87" s="159">
        <v>0</v>
      </c>
      <c r="D87" s="160">
        <v>1.135</v>
      </c>
      <c r="E87" s="161">
        <f t="shared" si="10"/>
        <v>1.135</v>
      </c>
      <c r="F87" s="65">
        <f t="shared" si="14"/>
        <v>1.2974694932342509E-5</v>
      </c>
      <c r="G87" s="63">
        <v>0</v>
      </c>
      <c r="H87" s="64">
        <v>3.9590000000000005</v>
      </c>
      <c r="I87" s="64">
        <f t="shared" si="11"/>
        <v>3.9590000000000005</v>
      </c>
      <c r="J87" s="65">
        <f t="shared" si="15"/>
        <v>-0.71331144228340493</v>
      </c>
      <c r="K87" s="63">
        <v>0</v>
      </c>
      <c r="L87" s="64">
        <v>34.347999999999999</v>
      </c>
      <c r="M87" s="64">
        <f t="shared" si="12"/>
        <v>34.347999999999999</v>
      </c>
      <c r="N87" s="65">
        <f t="shared" si="16"/>
        <v>3.7067359842158094E-5</v>
      </c>
      <c r="O87" s="64">
        <v>0</v>
      </c>
      <c r="P87" s="64">
        <v>34.375999999999998</v>
      </c>
      <c r="Q87" s="64">
        <f t="shared" si="13"/>
        <v>34.375999999999998</v>
      </c>
      <c r="R87" s="66">
        <f t="shared" si="17"/>
        <v>-8.1452175936691518E-4</v>
      </c>
    </row>
    <row r="88" spans="2:18" ht="16.5" x14ac:dyDescent="0.3">
      <c r="B88" s="158" t="s">
        <v>271</v>
      </c>
      <c r="C88" s="159">
        <v>0</v>
      </c>
      <c r="D88" s="160">
        <v>0</v>
      </c>
      <c r="E88" s="161">
        <f t="shared" si="10"/>
        <v>0</v>
      </c>
      <c r="F88" s="65">
        <f t="shared" si="14"/>
        <v>0</v>
      </c>
      <c r="G88" s="63">
        <v>0</v>
      </c>
      <c r="H88" s="64">
        <v>0</v>
      </c>
      <c r="I88" s="64">
        <f t="shared" si="11"/>
        <v>0</v>
      </c>
      <c r="J88" s="65" t="str">
        <f t="shared" si="15"/>
        <v/>
      </c>
      <c r="K88" s="63">
        <v>0</v>
      </c>
      <c r="L88" s="64">
        <v>0.54699999999999993</v>
      </c>
      <c r="M88" s="64">
        <f t="shared" si="12"/>
        <v>0.54699999999999993</v>
      </c>
      <c r="N88" s="65">
        <f t="shared" si="16"/>
        <v>5.9030644677013154E-7</v>
      </c>
      <c r="O88" s="64">
        <v>0</v>
      </c>
      <c r="P88" s="64">
        <v>0</v>
      </c>
      <c r="Q88" s="64">
        <f t="shared" si="13"/>
        <v>0</v>
      </c>
      <c r="R88" s="66" t="str">
        <f t="shared" si="17"/>
        <v/>
      </c>
    </row>
    <row r="89" spans="2:18" ht="16.5" x14ac:dyDescent="0.3">
      <c r="B89" s="158" t="s">
        <v>207</v>
      </c>
      <c r="C89" s="159">
        <v>0</v>
      </c>
      <c r="D89" s="160">
        <v>0.14399999999999999</v>
      </c>
      <c r="E89" s="161">
        <f t="shared" si="10"/>
        <v>0.14399999999999999</v>
      </c>
      <c r="F89" s="65">
        <f t="shared" si="14"/>
        <v>1.6461286962619569E-6</v>
      </c>
      <c r="G89" s="63">
        <v>0</v>
      </c>
      <c r="H89" s="64">
        <v>0</v>
      </c>
      <c r="I89" s="64">
        <f t="shared" si="11"/>
        <v>0</v>
      </c>
      <c r="J89" s="65" t="str">
        <f t="shared" si="15"/>
        <v/>
      </c>
      <c r="K89" s="63">
        <v>0</v>
      </c>
      <c r="L89" s="64">
        <v>2.8200000000000003</v>
      </c>
      <c r="M89" s="64">
        <f t="shared" si="12"/>
        <v>2.8200000000000003</v>
      </c>
      <c r="N89" s="65">
        <f t="shared" si="16"/>
        <v>3.0432617548295634E-6</v>
      </c>
      <c r="O89" s="64">
        <v>0</v>
      </c>
      <c r="P89" s="64">
        <v>5.1479999999999997</v>
      </c>
      <c r="Q89" s="64">
        <f t="shared" si="13"/>
        <v>5.1479999999999997</v>
      </c>
      <c r="R89" s="66">
        <f t="shared" si="17"/>
        <v>-0.45221445221445211</v>
      </c>
    </row>
    <row r="90" spans="2:18" ht="16.5" x14ac:dyDescent="0.3">
      <c r="B90" s="158" t="s">
        <v>317</v>
      </c>
      <c r="C90" s="159">
        <v>0</v>
      </c>
      <c r="D90" s="160">
        <v>0</v>
      </c>
      <c r="E90" s="161">
        <f t="shared" si="10"/>
        <v>0</v>
      </c>
      <c r="F90" s="65">
        <f t="shared" si="14"/>
        <v>0</v>
      </c>
      <c r="G90" s="63">
        <v>0</v>
      </c>
      <c r="H90" s="64">
        <v>0</v>
      </c>
      <c r="I90" s="64">
        <f t="shared" si="11"/>
        <v>0</v>
      </c>
      <c r="J90" s="65" t="str">
        <f t="shared" si="15"/>
        <v/>
      </c>
      <c r="K90" s="63">
        <v>0</v>
      </c>
      <c r="L90" s="64">
        <v>0.09</v>
      </c>
      <c r="M90" s="64">
        <f t="shared" si="12"/>
        <v>0.09</v>
      </c>
      <c r="N90" s="65">
        <f t="shared" si="16"/>
        <v>9.7125375154134984E-8</v>
      </c>
      <c r="O90" s="64">
        <v>0</v>
      </c>
      <c r="P90" s="64">
        <v>1.48</v>
      </c>
      <c r="Q90" s="64">
        <f t="shared" si="13"/>
        <v>1.48</v>
      </c>
      <c r="R90" s="66">
        <f t="shared" si="17"/>
        <v>-0.93918918918918914</v>
      </c>
    </row>
    <row r="91" spans="2:18" ht="16.5" x14ac:dyDescent="0.3">
      <c r="B91" s="158" t="s">
        <v>131</v>
      </c>
      <c r="C91" s="159">
        <v>0</v>
      </c>
      <c r="D91" s="160">
        <v>9.2059999999999995</v>
      </c>
      <c r="E91" s="161">
        <f t="shared" si="10"/>
        <v>9.2059999999999995</v>
      </c>
      <c r="F91" s="65">
        <f t="shared" si="14"/>
        <v>1.0523792206796928E-4</v>
      </c>
      <c r="G91" s="63">
        <v>0</v>
      </c>
      <c r="H91" s="64">
        <v>9.68</v>
      </c>
      <c r="I91" s="64">
        <f t="shared" si="11"/>
        <v>9.68</v>
      </c>
      <c r="J91" s="65">
        <f t="shared" si="15"/>
        <v>-4.8966942148760406E-2</v>
      </c>
      <c r="K91" s="63">
        <v>0</v>
      </c>
      <c r="L91" s="64">
        <v>104.074</v>
      </c>
      <c r="M91" s="64">
        <f t="shared" si="12"/>
        <v>104.074</v>
      </c>
      <c r="N91" s="65">
        <f t="shared" si="16"/>
        <v>1.1231362548657162E-4</v>
      </c>
      <c r="O91" s="64">
        <v>0</v>
      </c>
      <c r="P91" s="64">
        <v>96.102000000000004</v>
      </c>
      <c r="Q91" s="64">
        <f t="shared" si="13"/>
        <v>96.102000000000004</v>
      </c>
      <c r="R91" s="66">
        <f t="shared" si="17"/>
        <v>8.2953528542590194E-2</v>
      </c>
    </row>
    <row r="92" spans="2:18" ht="16.5" x14ac:dyDescent="0.3">
      <c r="B92" s="158" t="s">
        <v>394</v>
      </c>
      <c r="C92" s="159">
        <v>0</v>
      </c>
      <c r="D92" s="160">
        <v>0</v>
      </c>
      <c r="E92" s="161">
        <f t="shared" si="10"/>
        <v>0</v>
      </c>
      <c r="F92" s="65">
        <f t="shared" si="14"/>
        <v>0</v>
      </c>
      <c r="G92" s="63">
        <v>0</v>
      </c>
      <c r="H92" s="64">
        <v>0</v>
      </c>
      <c r="I92" s="64">
        <f t="shared" si="11"/>
        <v>0</v>
      </c>
      <c r="J92" s="65" t="str">
        <f t="shared" si="15"/>
        <v/>
      </c>
      <c r="K92" s="63">
        <v>0</v>
      </c>
      <c r="L92" s="64">
        <v>0.02</v>
      </c>
      <c r="M92" s="64">
        <f t="shared" si="12"/>
        <v>0.02</v>
      </c>
      <c r="N92" s="65">
        <f t="shared" si="16"/>
        <v>2.1583416700918886E-8</v>
      </c>
      <c r="O92" s="64">
        <v>0</v>
      </c>
      <c r="P92" s="64">
        <v>0</v>
      </c>
      <c r="Q92" s="64">
        <f t="shared" si="13"/>
        <v>0</v>
      </c>
      <c r="R92" s="66" t="str">
        <f t="shared" si="17"/>
        <v/>
      </c>
    </row>
    <row r="93" spans="2:18" ht="16.5" x14ac:dyDescent="0.3">
      <c r="B93" s="158" t="s">
        <v>529</v>
      </c>
      <c r="C93" s="159">
        <v>0</v>
      </c>
      <c r="D93" s="160">
        <v>0</v>
      </c>
      <c r="E93" s="161">
        <f t="shared" si="10"/>
        <v>0</v>
      </c>
      <c r="F93" s="65">
        <f t="shared" si="14"/>
        <v>0</v>
      </c>
      <c r="G93" s="63">
        <v>0</v>
      </c>
      <c r="H93" s="64">
        <v>0</v>
      </c>
      <c r="I93" s="64">
        <f t="shared" si="11"/>
        <v>0</v>
      </c>
      <c r="J93" s="65" t="str">
        <f t="shared" si="15"/>
        <v/>
      </c>
      <c r="K93" s="63">
        <v>186.81200000000001</v>
      </c>
      <c r="L93" s="64">
        <v>0</v>
      </c>
      <c r="M93" s="64">
        <f t="shared" si="12"/>
        <v>186.81200000000001</v>
      </c>
      <c r="N93" s="65">
        <f t="shared" si="16"/>
        <v>2.0160206203660296E-4</v>
      </c>
      <c r="O93" s="64">
        <v>0</v>
      </c>
      <c r="P93" s="64">
        <v>0</v>
      </c>
      <c r="Q93" s="64">
        <f t="shared" si="13"/>
        <v>0</v>
      </c>
      <c r="R93" s="66" t="str">
        <f t="shared" si="17"/>
        <v/>
      </c>
    </row>
    <row r="94" spans="2:18" ht="16.5" x14ac:dyDescent="0.3">
      <c r="B94" s="158" t="s">
        <v>151</v>
      </c>
      <c r="C94" s="159">
        <v>0</v>
      </c>
      <c r="D94" s="160">
        <v>9.0370000000000008</v>
      </c>
      <c r="E94" s="161">
        <f t="shared" si="10"/>
        <v>9.0370000000000008</v>
      </c>
      <c r="F94" s="65">
        <f t="shared" si="14"/>
        <v>1.0330600713971741E-4</v>
      </c>
      <c r="G94" s="63">
        <v>0</v>
      </c>
      <c r="H94" s="64">
        <v>4.0679999999999996</v>
      </c>
      <c r="I94" s="64">
        <f t="shared" si="11"/>
        <v>4.0679999999999996</v>
      </c>
      <c r="J94" s="65">
        <f t="shared" si="15"/>
        <v>1.2214847590953788</v>
      </c>
      <c r="K94" s="63">
        <v>0</v>
      </c>
      <c r="L94" s="64">
        <v>35.179000000000002</v>
      </c>
      <c r="M94" s="64">
        <f t="shared" si="12"/>
        <v>35.179000000000002</v>
      </c>
      <c r="N94" s="65">
        <f t="shared" si="16"/>
        <v>3.7964150806081277E-5</v>
      </c>
      <c r="O94" s="64">
        <v>0</v>
      </c>
      <c r="P94" s="64">
        <v>34.774999999999999</v>
      </c>
      <c r="Q94" s="64">
        <f t="shared" si="13"/>
        <v>34.774999999999999</v>
      </c>
      <c r="R94" s="66">
        <f t="shared" si="17"/>
        <v>1.1617541337167525E-2</v>
      </c>
    </row>
    <row r="95" spans="2:18" ht="16.5" x14ac:dyDescent="0.3">
      <c r="B95" s="158" t="s">
        <v>395</v>
      </c>
      <c r="C95" s="159">
        <v>0</v>
      </c>
      <c r="D95" s="160">
        <v>0</v>
      </c>
      <c r="E95" s="161">
        <f t="shared" si="10"/>
        <v>0</v>
      </c>
      <c r="F95" s="65">
        <f t="shared" si="14"/>
        <v>0</v>
      </c>
      <c r="G95" s="63">
        <v>0</v>
      </c>
      <c r="H95" s="64">
        <v>0</v>
      </c>
      <c r="I95" s="64">
        <f t="shared" si="11"/>
        <v>0</v>
      </c>
      <c r="J95" s="65" t="str">
        <f t="shared" si="15"/>
        <v/>
      </c>
      <c r="K95" s="63">
        <v>0</v>
      </c>
      <c r="L95" s="64">
        <v>0</v>
      </c>
      <c r="M95" s="64">
        <f t="shared" si="12"/>
        <v>0</v>
      </c>
      <c r="N95" s="65">
        <f t="shared" si="16"/>
        <v>0</v>
      </c>
      <c r="O95" s="64">
        <v>0</v>
      </c>
      <c r="P95" s="64">
        <v>0.27</v>
      </c>
      <c r="Q95" s="64">
        <f t="shared" si="13"/>
        <v>0.27</v>
      </c>
      <c r="R95" s="66">
        <f t="shared" si="17"/>
        <v>-1</v>
      </c>
    </row>
    <row r="96" spans="2:18" ht="16.5" x14ac:dyDescent="0.3">
      <c r="B96" s="158" t="s">
        <v>140</v>
      </c>
      <c r="C96" s="159">
        <v>0</v>
      </c>
      <c r="D96" s="160">
        <v>0.45399999999999996</v>
      </c>
      <c r="E96" s="161">
        <f t="shared" si="10"/>
        <v>0.45399999999999996</v>
      </c>
      <c r="F96" s="65">
        <f t="shared" si="14"/>
        <v>5.1898779729370033E-6</v>
      </c>
      <c r="G96" s="63">
        <v>0</v>
      </c>
      <c r="H96" s="64">
        <v>0.10300000000000001</v>
      </c>
      <c r="I96" s="64">
        <f t="shared" si="11"/>
        <v>0.10300000000000001</v>
      </c>
      <c r="J96" s="65">
        <f t="shared" si="15"/>
        <v>3.4077669902912611</v>
      </c>
      <c r="K96" s="63">
        <v>0</v>
      </c>
      <c r="L96" s="64">
        <v>5.8109999999999999</v>
      </c>
      <c r="M96" s="64">
        <f t="shared" si="12"/>
        <v>5.8109999999999999</v>
      </c>
      <c r="N96" s="65">
        <f t="shared" si="16"/>
        <v>6.2710617224519825E-6</v>
      </c>
      <c r="O96" s="64">
        <v>0</v>
      </c>
      <c r="P96" s="64">
        <v>5.4270000000000005</v>
      </c>
      <c r="Q96" s="64">
        <f t="shared" si="13"/>
        <v>5.4270000000000005</v>
      </c>
      <c r="R96" s="66">
        <f t="shared" si="17"/>
        <v>7.0757324488667672E-2</v>
      </c>
    </row>
    <row r="97" spans="2:18" ht="16.5" x14ac:dyDescent="0.3">
      <c r="B97" s="158" t="s">
        <v>396</v>
      </c>
      <c r="C97" s="159">
        <v>0</v>
      </c>
      <c r="D97" s="160">
        <v>0</v>
      </c>
      <c r="E97" s="161">
        <f t="shared" si="10"/>
        <v>0</v>
      </c>
      <c r="F97" s="65">
        <f t="shared" si="14"/>
        <v>0</v>
      </c>
      <c r="G97" s="63">
        <v>0</v>
      </c>
      <c r="H97" s="64">
        <v>0</v>
      </c>
      <c r="I97" s="64">
        <f t="shared" si="11"/>
        <v>0</v>
      </c>
      <c r="J97" s="65" t="str">
        <f t="shared" si="15"/>
        <v/>
      </c>
      <c r="K97" s="63">
        <v>0</v>
      </c>
      <c r="L97" s="64">
        <v>0</v>
      </c>
      <c r="M97" s="64">
        <f t="shared" si="12"/>
        <v>0</v>
      </c>
      <c r="N97" s="65">
        <f t="shared" si="16"/>
        <v>0</v>
      </c>
      <c r="O97" s="64">
        <v>0</v>
      </c>
      <c r="P97" s="64">
        <v>0.6</v>
      </c>
      <c r="Q97" s="64">
        <f t="shared" si="13"/>
        <v>0.6</v>
      </c>
      <c r="R97" s="66">
        <f t="shared" si="17"/>
        <v>-1</v>
      </c>
    </row>
    <row r="98" spans="2:18" ht="16.5" x14ac:dyDescent="0.3">
      <c r="B98" s="158" t="s">
        <v>149</v>
      </c>
      <c r="C98" s="159">
        <v>0</v>
      </c>
      <c r="D98" s="160">
        <v>1.099</v>
      </c>
      <c r="E98" s="161">
        <f t="shared" si="10"/>
        <v>1.099</v>
      </c>
      <c r="F98" s="65">
        <f t="shared" si="14"/>
        <v>1.256316275827702E-5</v>
      </c>
      <c r="G98" s="63">
        <v>0.2</v>
      </c>
      <c r="H98" s="64">
        <v>0.52899999999999991</v>
      </c>
      <c r="I98" s="64">
        <f t="shared" si="11"/>
        <v>0.72899999999999987</v>
      </c>
      <c r="J98" s="65">
        <f t="shared" si="15"/>
        <v>0.5075445816186559</v>
      </c>
      <c r="K98" s="63">
        <v>5.04</v>
      </c>
      <c r="L98" s="64">
        <v>8.9980000000000011</v>
      </c>
      <c r="M98" s="64">
        <f t="shared" si="12"/>
        <v>14.038</v>
      </c>
      <c r="N98" s="65">
        <f t="shared" si="16"/>
        <v>1.5149400182374966E-5</v>
      </c>
      <c r="O98" s="64">
        <v>11.34</v>
      </c>
      <c r="P98" s="64">
        <v>13.501000000000001</v>
      </c>
      <c r="Q98" s="64">
        <f t="shared" si="13"/>
        <v>24.841000000000001</v>
      </c>
      <c r="R98" s="66">
        <f t="shared" si="17"/>
        <v>-0.43488587415965541</v>
      </c>
    </row>
    <row r="99" spans="2:18" ht="16.5" x14ac:dyDescent="0.3">
      <c r="B99" s="158" t="s">
        <v>162</v>
      </c>
      <c r="C99" s="159">
        <v>0</v>
      </c>
      <c r="D99" s="160">
        <v>0.90900000000000003</v>
      </c>
      <c r="E99" s="161">
        <f t="shared" si="10"/>
        <v>0.90900000000000003</v>
      </c>
      <c r="F99" s="65">
        <f t="shared" si="14"/>
        <v>1.0391187395153605E-5</v>
      </c>
      <c r="G99" s="63">
        <v>0</v>
      </c>
      <c r="H99" s="64">
        <v>1.899</v>
      </c>
      <c r="I99" s="64">
        <f t="shared" si="11"/>
        <v>1.899</v>
      </c>
      <c r="J99" s="65">
        <f t="shared" si="15"/>
        <v>-0.52132701421800953</v>
      </c>
      <c r="K99" s="63">
        <v>0</v>
      </c>
      <c r="L99" s="64">
        <v>9.16</v>
      </c>
      <c r="M99" s="64">
        <f t="shared" si="12"/>
        <v>9.16</v>
      </c>
      <c r="N99" s="65">
        <f t="shared" si="16"/>
        <v>9.8852048490208497E-6</v>
      </c>
      <c r="O99" s="64">
        <v>0</v>
      </c>
      <c r="P99" s="64">
        <v>7.4290000000000003</v>
      </c>
      <c r="Q99" s="64">
        <f t="shared" si="13"/>
        <v>7.4290000000000003</v>
      </c>
      <c r="R99" s="66">
        <f t="shared" si="17"/>
        <v>0.23300578812760797</v>
      </c>
    </row>
    <row r="100" spans="2:18" ht="16.5" x14ac:dyDescent="0.3">
      <c r="B100" s="158" t="s">
        <v>167</v>
      </c>
      <c r="C100" s="159">
        <v>0</v>
      </c>
      <c r="D100" s="160">
        <v>6.1959999999999997</v>
      </c>
      <c r="E100" s="161">
        <f t="shared" si="10"/>
        <v>6.1959999999999997</v>
      </c>
      <c r="F100" s="65">
        <f t="shared" si="14"/>
        <v>7.0829259736382544E-5</v>
      </c>
      <c r="G100" s="63">
        <v>0</v>
      </c>
      <c r="H100" s="64">
        <v>5.7160000000000002</v>
      </c>
      <c r="I100" s="64">
        <f t="shared" si="11"/>
        <v>5.7160000000000002</v>
      </c>
      <c r="J100" s="65">
        <f t="shared" si="15"/>
        <v>8.3974807557732678E-2</v>
      </c>
      <c r="K100" s="63">
        <v>0</v>
      </c>
      <c r="L100" s="64">
        <v>63.688000000000002</v>
      </c>
      <c r="M100" s="64">
        <f t="shared" si="12"/>
        <v>63.688000000000002</v>
      </c>
      <c r="N100" s="65">
        <f t="shared" si="16"/>
        <v>6.8730232142406102E-5</v>
      </c>
      <c r="O100" s="64">
        <v>0</v>
      </c>
      <c r="P100" s="64">
        <v>67.742999999999995</v>
      </c>
      <c r="Q100" s="64">
        <f t="shared" si="13"/>
        <v>67.742999999999995</v>
      </c>
      <c r="R100" s="66">
        <f t="shared" si="17"/>
        <v>-5.9858583174645208E-2</v>
      </c>
    </row>
    <row r="101" spans="2:18" ht="16.5" x14ac:dyDescent="0.3">
      <c r="B101" s="158" t="s">
        <v>172</v>
      </c>
      <c r="C101" s="159">
        <v>0</v>
      </c>
      <c r="D101" s="160">
        <v>0.23599999999999999</v>
      </c>
      <c r="E101" s="161">
        <f t="shared" si="10"/>
        <v>0.23599999999999999</v>
      </c>
      <c r="F101" s="65">
        <f t="shared" si="14"/>
        <v>2.697822029984874E-6</v>
      </c>
      <c r="G101" s="63">
        <v>0</v>
      </c>
      <c r="H101" s="64">
        <v>0.38</v>
      </c>
      <c r="I101" s="64">
        <f t="shared" si="11"/>
        <v>0.38</v>
      </c>
      <c r="J101" s="65">
        <f t="shared" si="15"/>
        <v>-0.3789473684210527</v>
      </c>
      <c r="K101" s="63">
        <v>0</v>
      </c>
      <c r="L101" s="64">
        <v>3.411</v>
      </c>
      <c r="M101" s="64">
        <f t="shared" si="12"/>
        <v>3.411</v>
      </c>
      <c r="N101" s="65">
        <f t="shared" si="16"/>
        <v>3.6810517183417162E-6</v>
      </c>
      <c r="O101" s="64">
        <v>0</v>
      </c>
      <c r="P101" s="64">
        <v>4.173</v>
      </c>
      <c r="Q101" s="64">
        <f t="shared" si="13"/>
        <v>4.173</v>
      </c>
      <c r="R101" s="66">
        <f t="shared" si="17"/>
        <v>-0.1826024442846873</v>
      </c>
    </row>
    <row r="102" spans="2:18" ht="16.5" x14ac:dyDescent="0.3">
      <c r="B102" s="158" t="s">
        <v>227</v>
      </c>
      <c r="C102" s="159">
        <v>0</v>
      </c>
      <c r="D102" s="160">
        <v>0</v>
      </c>
      <c r="E102" s="161">
        <f t="shared" si="10"/>
        <v>0</v>
      </c>
      <c r="F102" s="65">
        <f t="shared" si="14"/>
        <v>0</v>
      </c>
      <c r="G102" s="63">
        <v>0</v>
      </c>
      <c r="H102" s="64">
        <v>0</v>
      </c>
      <c r="I102" s="64">
        <f t="shared" si="11"/>
        <v>0</v>
      </c>
      <c r="J102" s="65" t="str">
        <f t="shared" si="15"/>
        <v/>
      </c>
      <c r="K102" s="63">
        <v>0</v>
      </c>
      <c r="L102" s="64">
        <v>0.14000000000000001</v>
      </c>
      <c r="M102" s="64">
        <f t="shared" si="12"/>
        <v>0.14000000000000001</v>
      </c>
      <c r="N102" s="65">
        <f t="shared" si="16"/>
        <v>1.5108391690643224E-7</v>
      </c>
      <c r="O102" s="64">
        <v>0</v>
      </c>
      <c r="P102" s="64">
        <v>0</v>
      </c>
      <c r="Q102" s="64">
        <f t="shared" si="13"/>
        <v>0</v>
      </c>
      <c r="R102" s="66" t="str">
        <f t="shared" si="17"/>
        <v/>
      </c>
    </row>
    <row r="103" spans="2:18" ht="16.5" x14ac:dyDescent="0.3">
      <c r="B103" s="158" t="s">
        <v>245</v>
      </c>
      <c r="C103" s="159">
        <v>0</v>
      </c>
      <c r="D103" s="160">
        <v>0</v>
      </c>
      <c r="E103" s="161">
        <f t="shared" si="10"/>
        <v>0</v>
      </c>
      <c r="F103" s="65">
        <f t="shared" si="14"/>
        <v>0</v>
      </c>
      <c r="G103" s="63">
        <v>1.9830000000000001</v>
      </c>
      <c r="H103" s="64">
        <v>22.86</v>
      </c>
      <c r="I103" s="64">
        <f t="shared" si="11"/>
        <v>24.843</v>
      </c>
      <c r="J103" s="65">
        <f t="shared" si="15"/>
        <v>-1</v>
      </c>
      <c r="K103" s="63">
        <v>12.846</v>
      </c>
      <c r="L103" s="64">
        <v>41.362000000000002</v>
      </c>
      <c r="M103" s="64">
        <f t="shared" si="12"/>
        <v>54.207999999999998</v>
      </c>
      <c r="N103" s="65">
        <f t="shared" si="16"/>
        <v>5.8499692626170553E-5</v>
      </c>
      <c r="O103" s="64">
        <v>20.015000000000001</v>
      </c>
      <c r="P103" s="64">
        <v>251.49799999999999</v>
      </c>
      <c r="Q103" s="64">
        <f t="shared" si="13"/>
        <v>271.51299999999998</v>
      </c>
      <c r="R103" s="66">
        <f t="shared" si="17"/>
        <v>-0.80034841793947253</v>
      </c>
    </row>
    <row r="104" spans="2:18" ht="16.5" x14ac:dyDescent="0.3">
      <c r="B104" s="158" t="s">
        <v>397</v>
      </c>
      <c r="C104" s="159">
        <v>0</v>
      </c>
      <c r="D104" s="160">
        <v>0</v>
      </c>
      <c r="E104" s="161">
        <f t="shared" si="10"/>
        <v>0</v>
      </c>
      <c r="F104" s="65">
        <f t="shared" si="14"/>
        <v>0</v>
      </c>
      <c r="G104" s="63">
        <v>0</v>
      </c>
      <c r="H104" s="64">
        <v>0</v>
      </c>
      <c r="I104" s="64">
        <f t="shared" si="11"/>
        <v>0</v>
      </c>
      <c r="J104" s="65" t="str">
        <f t="shared" si="15"/>
        <v/>
      </c>
      <c r="K104" s="63">
        <v>0</v>
      </c>
      <c r="L104" s="64">
        <v>0.02</v>
      </c>
      <c r="M104" s="64">
        <f t="shared" si="12"/>
        <v>0.02</v>
      </c>
      <c r="N104" s="65">
        <f t="shared" si="16"/>
        <v>2.1583416700918886E-8</v>
      </c>
      <c r="O104" s="64">
        <v>0</v>
      </c>
      <c r="P104" s="64">
        <v>0</v>
      </c>
      <c r="Q104" s="64">
        <f t="shared" si="13"/>
        <v>0</v>
      </c>
      <c r="R104" s="66" t="str">
        <f t="shared" si="17"/>
        <v/>
      </c>
    </row>
    <row r="105" spans="2:18" ht="16.5" x14ac:dyDescent="0.3">
      <c r="B105" s="158" t="s">
        <v>343</v>
      </c>
      <c r="C105" s="159">
        <v>0</v>
      </c>
      <c r="D105" s="160">
        <v>0</v>
      </c>
      <c r="E105" s="161">
        <f t="shared" ref="E105:E168" si="18">D105+C105</f>
        <v>0</v>
      </c>
      <c r="F105" s="65">
        <f t="shared" si="14"/>
        <v>0</v>
      </c>
      <c r="G105" s="63">
        <v>0</v>
      </c>
      <c r="H105" s="64">
        <v>0</v>
      </c>
      <c r="I105" s="64">
        <f t="shared" ref="I105:I168" si="19">H105+G105</f>
        <v>0</v>
      </c>
      <c r="J105" s="65" t="str">
        <f t="shared" si="15"/>
        <v/>
      </c>
      <c r="K105" s="63">
        <v>0</v>
      </c>
      <c r="L105" s="64">
        <v>0</v>
      </c>
      <c r="M105" s="64">
        <f t="shared" ref="M105:M168" si="20">L105+K105</f>
        <v>0</v>
      </c>
      <c r="N105" s="65">
        <f t="shared" si="16"/>
        <v>0</v>
      </c>
      <c r="O105" s="64">
        <v>0</v>
      </c>
      <c r="P105" s="64">
        <v>9.0000000000000011E-2</v>
      </c>
      <c r="Q105" s="64">
        <f t="shared" ref="Q105:Q168" si="21">P105+O105</f>
        <v>9.0000000000000011E-2</v>
      </c>
      <c r="R105" s="66">
        <f t="shared" si="17"/>
        <v>-1</v>
      </c>
    </row>
    <row r="106" spans="2:18" ht="16.5" x14ac:dyDescent="0.3">
      <c r="B106" s="158" t="s">
        <v>265</v>
      </c>
      <c r="C106" s="159">
        <v>0</v>
      </c>
      <c r="D106" s="160">
        <v>0</v>
      </c>
      <c r="E106" s="161">
        <f t="shared" si="18"/>
        <v>0</v>
      </c>
      <c r="F106" s="65">
        <f t="shared" si="14"/>
        <v>0</v>
      </c>
      <c r="G106" s="63">
        <v>0</v>
      </c>
      <c r="H106" s="64">
        <v>0</v>
      </c>
      <c r="I106" s="64">
        <f t="shared" si="19"/>
        <v>0</v>
      </c>
      <c r="J106" s="65" t="str">
        <f t="shared" si="15"/>
        <v/>
      </c>
      <c r="K106" s="63">
        <v>0</v>
      </c>
      <c r="L106" s="64">
        <v>0</v>
      </c>
      <c r="M106" s="64">
        <f t="shared" si="20"/>
        <v>0</v>
      </c>
      <c r="N106" s="65">
        <f t="shared" si="16"/>
        <v>0</v>
      </c>
      <c r="O106" s="64">
        <v>0</v>
      </c>
      <c r="P106" s="64">
        <v>0.108</v>
      </c>
      <c r="Q106" s="64">
        <f t="shared" si="21"/>
        <v>0.108</v>
      </c>
      <c r="R106" s="66">
        <f t="shared" si="17"/>
        <v>-1</v>
      </c>
    </row>
    <row r="107" spans="2:18" ht="16.5" x14ac:dyDescent="0.3">
      <c r="B107" s="158" t="s">
        <v>208</v>
      </c>
      <c r="C107" s="159">
        <v>0</v>
      </c>
      <c r="D107" s="160">
        <v>2.2999999999999998</v>
      </c>
      <c r="E107" s="161">
        <f t="shared" si="18"/>
        <v>2.2999999999999998</v>
      </c>
      <c r="F107" s="65">
        <f t="shared" si="14"/>
        <v>2.6292333343072924E-5</v>
      </c>
      <c r="G107" s="63">
        <v>0</v>
      </c>
      <c r="H107" s="64">
        <v>0</v>
      </c>
      <c r="I107" s="64">
        <f t="shared" si="19"/>
        <v>0</v>
      </c>
      <c r="J107" s="65" t="str">
        <f t="shared" si="15"/>
        <v/>
      </c>
      <c r="K107" s="63">
        <v>0</v>
      </c>
      <c r="L107" s="64">
        <v>5.056</v>
      </c>
      <c r="M107" s="64">
        <f t="shared" si="20"/>
        <v>5.056</v>
      </c>
      <c r="N107" s="65">
        <f t="shared" si="16"/>
        <v>5.4562877419922949E-6</v>
      </c>
      <c r="O107" s="64">
        <v>0</v>
      </c>
      <c r="P107" s="64">
        <v>6.008</v>
      </c>
      <c r="Q107" s="64">
        <f t="shared" si="21"/>
        <v>6.008</v>
      </c>
      <c r="R107" s="66">
        <f t="shared" si="17"/>
        <v>-0.1584553928095872</v>
      </c>
    </row>
    <row r="108" spans="2:18" ht="16.5" x14ac:dyDescent="0.3">
      <c r="B108" s="158" t="s">
        <v>385</v>
      </c>
      <c r="C108" s="159">
        <v>0</v>
      </c>
      <c r="D108" s="160">
        <v>9.66</v>
      </c>
      <c r="E108" s="161">
        <f t="shared" si="18"/>
        <v>9.66</v>
      </c>
      <c r="F108" s="65">
        <f t="shared" si="14"/>
        <v>1.1042780004090629E-4</v>
      </c>
      <c r="G108" s="63">
        <v>0</v>
      </c>
      <c r="H108" s="64">
        <v>13.309000000000001</v>
      </c>
      <c r="I108" s="64">
        <f t="shared" si="19"/>
        <v>13.309000000000001</v>
      </c>
      <c r="J108" s="65">
        <f t="shared" si="15"/>
        <v>-0.27417537005034187</v>
      </c>
      <c r="K108" s="63">
        <v>0</v>
      </c>
      <c r="L108" s="64">
        <v>106.264</v>
      </c>
      <c r="M108" s="64">
        <f t="shared" si="20"/>
        <v>106.264</v>
      </c>
      <c r="N108" s="65">
        <f t="shared" si="16"/>
        <v>1.1467700961532222E-4</v>
      </c>
      <c r="O108" s="64">
        <v>0</v>
      </c>
      <c r="P108" s="64">
        <v>156.73599999999999</v>
      </c>
      <c r="Q108" s="64">
        <f t="shared" si="21"/>
        <v>156.73599999999999</v>
      </c>
      <c r="R108" s="66">
        <f t="shared" si="17"/>
        <v>-0.32201919150673741</v>
      </c>
    </row>
    <row r="109" spans="2:18" ht="16.5" x14ac:dyDescent="0.3">
      <c r="B109" s="158" t="s">
        <v>302</v>
      </c>
      <c r="C109" s="159">
        <v>0</v>
      </c>
      <c r="D109" s="160">
        <v>0</v>
      </c>
      <c r="E109" s="161">
        <f t="shared" si="18"/>
        <v>0</v>
      </c>
      <c r="F109" s="65">
        <f t="shared" si="14"/>
        <v>0</v>
      </c>
      <c r="G109" s="63">
        <v>0</v>
      </c>
      <c r="H109" s="64">
        <v>0</v>
      </c>
      <c r="I109" s="64">
        <f t="shared" si="19"/>
        <v>0</v>
      </c>
      <c r="J109" s="65" t="str">
        <f t="shared" si="15"/>
        <v/>
      </c>
      <c r="K109" s="63">
        <v>0</v>
      </c>
      <c r="L109" s="64">
        <v>2.5000000000000001E-2</v>
      </c>
      <c r="M109" s="64">
        <f t="shared" si="20"/>
        <v>2.5000000000000001E-2</v>
      </c>
      <c r="N109" s="65">
        <f t="shared" si="16"/>
        <v>2.6979270876148609E-8</v>
      </c>
      <c r="O109" s="64">
        <v>0</v>
      </c>
      <c r="P109" s="64">
        <v>0</v>
      </c>
      <c r="Q109" s="64">
        <f t="shared" si="21"/>
        <v>0</v>
      </c>
      <c r="R109" s="66" t="str">
        <f t="shared" si="17"/>
        <v/>
      </c>
    </row>
    <row r="110" spans="2:18" ht="16.5" x14ac:dyDescent="0.3">
      <c r="B110" s="158" t="s">
        <v>210</v>
      </c>
      <c r="C110" s="159">
        <v>0</v>
      </c>
      <c r="D110" s="160">
        <v>0</v>
      </c>
      <c r="E110" s="161">
        <f t="shared" si="18"/>
        <v>0</v>
      </c>
      <c r="F110" s="65">
        <f t="shared" si="14"/>
        <v>0</v>
      </c>
      <c r="G110" s="63">
        <v>0</v>
      </c>
      <c r="H110" s="64">
        <v>0</v>
      </c>
      <c r="I110" s="64">
        <f t="shared" si="19"/>
        <v>0</v>
      </c>
      <c r="J110" s="65" t="str">
        <f t="shared" si="15"/>
        <v/>
      </c>
      <c r="K110" s="63">
        <v>0</v>
      </c>
      <c r="L110" s="64">
        <v>0.38800000000000001</v>
      </c>
      <c r="M110" s="64">
        <f t="shared" si="20"/>
        <v>0.38800000000000001</v>
      </c>
      <c r="N110" s="65">
        <f t="shared" si="16"/>
        <v>4.1871828399782641E-7</v>
      </c>
      <c r="O110" s="64">
        <v>0</v>
      </c>
      <c r="P110" s="64">
        <v>1.8000000000000002E-2</v>
      </c>
      <c r="Q110" s="64">
        <f t="shared" si="21"/>
        <v>1.8000000000000002E-2</v>
      </c>
      <c r="R110" s="66">
        <f t="shared" si="17"/>
        <v>20.555555555555554</v>
      </c>
    </row>
    <row r="111" spans="2:18" ht="16.5" x14ac:dyDescent="0.3">
      <c r="B111" s="158" t="s">
        <v>144</v>
      </c>
      <c r="C111" s="159">
        <v>0</v>
      </c>
      <c r="D111" s="160">
        <v>0.05</v>
      </c>
      <c r="E111" s="161">
        <f t="shared" si="18"/>
        <v>0.05</v>
      </c>
      <c r="F111" s="65">
        <f t="shared" si="14"/>
        <v>5.7157246397984625E-7</v>
      </c>
      <c r="G111" s="63">
        <v>0</v>
      </c>
      <c r="H111" s="64">
        <v>0.84000000000000008</v>
      </c>
      <c r="I111" s="64">
        <f t="shared" si="19"/>
        <v>0.84000000000000008</v>
      </c>
      <c r="J111" s="65">
        <f t="shared" si="15"/>
        <v>-0.94047619047619047</v>
      </c>
      <c r="K111" s="63">
        <v>0</v>
      </c>
      <c r="L111" s="64">
        <v>2.8210000000000002</v>
      </c>
      <c r="M111" s="64">
        <f t="shared" si="20"/>
        <v>2.8210000000000002</v>
      </c>
      <c r="N111" s="65">
        <f t="shared" si="16"/>
        <v>3.0443409256646091E-6</v>
      </c>
      <c r="O111" s="64">
        <v>6.0000000000000001E-3</v>
      </c>
      <c r="P111" s="64">
        <v>2.8650000000000002</v>
      </c>
      <c r="Q111" s="64">
        <f t="shared" si="21"/>
        <v>2.871</v>
      </c>
      <c r="R111" s="66">
        <f t="shared" si="17"/>
        <v>-1.7415534656913922E-2</v>
      </c>
    </row>
    <row r="112" spans="2:18" ht="16.5" x14ac:dyDescent="0.3">
      <c r="B112" s="158" t="s">
        <v>123</v>
      </c>
      <c r="C112" s="159">
        <v>0</v>
      </c>
      <c r="D112" s="160">
        <v>3.3729999999999998</v>
      </c>
      <c r="E112" s="161">
        <f t="shared" si="18"/>
        <v>3.3729999999999998</v>
      </c>
      <c r="F112" s="65">
        <f t="shared" si="14"/>
        <v>3.855827842008042E-5</v>
      </c>
      <c r="G112" s="63">
        <v>0</v>
      </c>
      <c r="H112" s="64">
        <v>7.4030000000000005</v>
      </c>
      <c r="I112" s="64">
        <f t="shared" si="19"/>
        <v>7.4030000000000005</v>
      </c>
      <c r="J112" s="65">
        <f t="shared" si="15"/>
        <v>-0.54437390247197093</v>
      </c>
      <c r="K112" s="63">
        <v>0</v>
      </c>
      <c r="L112" s="64">
        <v>32.124000000000002</v>
      </c>
      <c r="M112" s="64">
        <f t="shared" si="20"/>
        <v>32.124000000000002</v>
      </c>
      <c r="N112" s="65">
        <f t="shared" si="16"/>
        <v>3.4667283905015916E-5</v>
      </c>
      <c r="O112" s="64">
        <v>0</v>
      </c>
      <c r="P112" s="64">
        <v>49.292000000000002</v>
      </c>
      <c r="Q112" s="64">
        <f t="shared" si="21"/>
        <v>49.292000000000002</v>
      </c>
      <c r="R112" s="66">
        <f t="shared" si="17"/>
        <v>-0.34829181205875193</v>
      </c>
    </row>
    <row r="113" spans="2:18" ht="16.5" x14ac:dyDescent="0.3">
      <c r="B113" s="158" t="s">
        <v>255</v>
      </c>
      <c r="C113" s="159">
        <v>0</v>
      </c>
      <c r="D113" s="160">
        <v>1.7999999999999999E-2</v>
      </c>
      <c r="E113" s="161">
        <f t="shared" si="18"/>
        <v>1.7999999999999999E-2</v>
      </c>
      <c r="F113" s="65">
        <f t="shared" si="14"/>
        <v>2.0576608703274462E-7</v>
      </c>
      <c r="G113" s="63">
        <v>0</v>
      </c>
      <c r="H113" s="64">
        <v>0.43000000000000005</v>
      </c>
      <c r="I113" s="64">
        <f t="shared" si="19"/>
        <v>0.43000000000000005</v>
      </c>
      <c r="J113" s="65">
        <f t="shared" si="15"/>
        <v>-0.95813953488372094</v>
      </c>
      <c r="K113" s="63">
        <v>0</v>
      </c>
      <c r="L113" s="64">
        <v>0.11800000000000001</v>
      </c>
      <c r="M113" s="64">
        <f t="shared" si="20"/>
        <v>0.11800000000000001</v>
      </c>
      <c r="N113" s="65">
        <f t="shared" si="16"/>
        <v>1.2734215853542143E-7</v>
      </c>
      <c r="O113" s="64">
        <v>0</v>
      </c>
      <c r="P113" s="64">
        <v>0.81499999999999995</v>
      </c>
      <c r="Q113" s="64">
        <f t="shared" si="21"/>
        <v>0.81499999999999995</v>
      </c>
      <c r="R113" s="66">
        <f t="shared" si="17"/>
        <v>-0.85521472392638032</v>
      </c>
    </row>
    <row r="114" spans="2:18" ht="16.5" x14ac:dyDescent="0.3">
      <c r="B114" s="158" t="s">
        <v>313</v>
      </c>
      <c r="C114" s="159">
        <v>0</v>
      </c>
      <c r="D114" s="160">
        <v>0</v>
      </c>
      <c r="E114" s="161">
        <f t="shared" si="18"/>
        <v>0</v>
      </c>
      <c r="F114" s="65">
        <f t="shared" si="14"/>
        <v>0</v>
      </c>
      <c r="G114" s="63">
        <v>0</v>
      </c>
      <c r="H114" s="64">
        <v>0</v>
      </c>
      <c r="I114" s="64">
        <f t="shared" si="19"/>
        <v>0</v>
      </c>
      <c r="J114" s="65" t="str">
        <f t="shared" si="15"/>
        <v/>
      </c>
      <c r="K114" s="63">
        <v>0</v>
      </c>
      <c r="L114" s="64">
        <v>0.08</v>
      </c>
      <c r="M114" s="64">
        <f t="shared" si="20"/>
        <v>0.08</v>
      </c>
      <c r="N114" s="65">
        <f t="shared" si="16"/>
        <v>8.6333666803675544E-8</v>
      </c>
      <c r="O114" s="64">
        <v>0</v>
      </c>
      <c r="P114" s="64">
        <v>0.35699999999999998</v>
      </c>
      <c r="Q114" s="64">
        <f t="shared" si="21"/>
        <v>0.35699999999999998</v>
      </c>
      <c r="R114" s="66">
        <f t="shared" si="17"/>
        <v>-0.77591036414565828</v>
      </c>
    </row>
    <row r="115" spans="2:18" ht="16.5" x14ac:dyDescent="0.3">
      <c r="B115" s="158" t="s">
        <v>148</v>
      </c>
      <c r="C115" s="159">
        <v>0</v>
      </c>
      <c r="D115" s="160">
        <v>4.5999999999999999E-2</v>
      </c>
      <c r="E115" s="161">
        <f t="shared" si="18"/>
        <v>4.5999999999999999E-2</v>
      </c>
      <c r="F115" s="65">
        <f t="shared" si="14"/>
        <v>5.2584666686145854E-7</v>
      </c>
      <c r="G115" s="63">
        <v>0</v>
      </c>
      <c r="H115" s="64">
        <v>0.123</v>
      </c>
      <c r="I115" s="64">
        <f t="shared" si="19"/>
        <v>0.123</v>
      </c>
      <c r="J115" s="65">
        <f t="shared" si="15"/>
        <v>-0.62601626016260159</v>
      </c>
      <c r="K115" s="63">
        <v>0</v>
      </c>
      <c r="L115" s="64">
        <v>0.71500000000000008</v>
      </c>
      <c r="M115" s="64">
        <f t="shared" si="20"/>
        <v>0.71500000000000008</v>
      </c>
      <c r="N115" s="65">
        <f t="shared" si="16"/>
        <v>7.7160714705785027E-7</v>
      </c>
      <c r="O115" s="64">
        <v>0</v>
      </c>
      <c r="P115" s="64">
        <v>1.3160000000000001</v>
      </c>
      <c r="Q115" s="64">
        <f t="shared" si="21"/>
        <v>1.3160000000000001</v>
      </c>
      <c r="R115" s="66">
        <f t="shared" si="17"/>
        <v>-0.45668693009118533</v>
      </c>
    </row>
    <row r="116" spans="2:18" ht="16.5" x14ac:dyDescent="0.3">
      <c r="B116" s="158" t="s">
        <v>285</v>
      </c>
      <c r="C116" s="159">
        <v>0</v>
      </c>
      <c r="D116" s="160">
        <v>0</v>
      </c>
      <c r="E116" s="161">
        <f t="shared" si="18"/>
        <v>0</v>
      </c>
      <c r="F116" s="65">
        <f t="shared" si="14"/>
        <v>0</v>
      </c>
      <c r="G116" s="63">
        <v>0</v>
      </c>
      <c r="H116" s="64">
        <v>0</v>
      </c>
      <c r="I116" s="64">
        <f t="shared" si="19"/>
        <v>0</v>
      </c>
      <c r="J116" s="65" t="str">
        <f t="shared" si="15"/>
        <v/>
      </c>
      <c r="K116" s="63">
        <v>0</v>
      </c>
      <c r="L116" s="64">
        <v>5.0000000000000001E-3</v>
      </c>
      <c r="M116" s="64">
        <f t="shared" si="20"/>
        <v>5.0000000000000001E-3</v>
      </c>
      <c r="N116" s="65">
        <f t="shared" si="16"/>
        <v>5.3958541752297215E-9</v>
      </c>
      <c r="O116" s="64">
        <v>0</v>
      </c>
      <c r="P116" s="64">
        <v>0</v>
      </c>
      <c r="Q116" s="64">
        <f t="shared" si="21"/>
        <v>0</v>
      </c>
      <c r="R116" s="66" t="str">
        <f t="shared" si="17"/>
        <v/>
      </c>
    </row>
    <row r="117" spans="2:18" ht="16.5" x14ac:dyDescent="0.3">
      <c r="B117" s="158" t="s">
        <v>379</v>
      </c>
      <c r="C117" s="159">
        <v>0</v>
      </c>
      <c r="D117" s="160">
        <v>0</v>
      </c>
      <c r="E117" s="161">
        <f t="shared" si="18"/>
        <v>0</v>
      </c>
      <c r="F117" s="65">
        <f t="shared" si="14"/>
        <v>0</v>
      </c>
      <c r="G117" s="63">
        <v>0</v>
      </c>
      <c r="H117" s="64">
        <v>0</v>
      </c>
      <c r="I117" s="64">
        <f t="shared" si="19"/>
        <v>0</v>
      </c>
      <c r="J117" s="65" t="str">
        <f t="shared" si="15"/>
        <v/>
      </c>
      <c r="K117" s="63">
        <v>0</v>
      </c>
      <c r="L117" s="64">
        <v>0</v>
      </c>
      <c r="M117" s="64">
        <f t="shared" si="20"/>
        <v>0</v>
      </c>
      <c r="N117" s="65">
        <f t="shared" si="16"/>
        <v>0</v>
      </c>
      <c r="O117" s="64">
        <v>0</v>
      </c>
      <c r="P117" s="64">
        <v>1.6E-2</v>
      </c>
      <c r="Q117" s="64">
        <f t="shared" si="21"/>
        <v>1.6E-2</v>
      </c>
      <c r="R117" s="66">
        <f t="shared" si="17"/>
        <v>-1</v>
      </c>
    </row>
    <row r="118" spans="2:18" ht="16.5" x14ac:dyDescent="0.3">
      <c r="B118" s="158" t="s">
        <v>251</v>
      </c>
      <c r="C118" s="159">
        <v>0</v>
      </c>
      <c r="D118" s="160">
        <v>0.1</v>
      </c>
      <c r="E118" s="161">
        <f t="shared" si="18"/>
        <v>0.1</v>
      </c>
      <c r="F118" s="65">
        <f t="shared" si="14"/>
        <v>1.1431449279596925E-6</v>
      </c>
      <c r="G118" s="63">
        <v>0</v>
      </c>
      <c r="H118" s="64">
        <v>0</v>
      </c>
      <c r="I118" s="64">
        <f t="shared" si="19"/>
        <v>0</v>
      </c>
      <c r="J118" s="65" t="str">
        <f t="shared" si="15"/>
        <v/>
      </c>
      <c r="K118" s="63">
        <v>0</v>
      </c>
      <c r="L118" s="64">
        <v>0.1</v>
      </c>
      <c r="M118" s="64">
        <f t="shared" si="20"/>
        <v>0.1</v>
      </c>
      <c r="N118" s="65">
        <f t="shared" si="16"/>
        <v>1.0791708350459444E-7</v>
      </c>
      <c r="O118" s="64">
        <v>0</v>
      </c>
      <c r="P118" s="64">
        <v>1.51</v>
      </c>
      <c r="Q118" s="64">
        <f t="shared" si="21"/>
        <v>1.51</v>
      </c>
      <c r="R118" s="66">
        <f t="shared" si="17"/>
        <v>-0.93377483443708609</v>
      </c>
    </row>
    <row r="119" spans="2:18" ht="16.5" x14ac:dyDescent="0.3">
      <c r="B119" s="158" t="s">
        <v>150</v>
      </c>
      <c r="C119" s="159">
        <v>0</v>
      </c>
      <c r="D119" s="160">
        <v>0.441</v>
      </c>
      <c r="E119" s="161">
        <f t="shared" si="18"/>
        <v>0.441</v>
      </c>
      <c r="F119" s="65">
        <f t="shared" si="14"/>
        <v>5.041269132302244E-6</v>
      </c>
      <c r="G119" s="63">
        <v>0</v>
      </c>
      <c r="H119" s="64">
        <v>0.65900000000000003</v>
      </c>
      <c r="I119" s="64">
        <f t="shared" si="19"/>
        <v>0.65900000000000003</v>
      </c>
      <c r="J119" s="65">
        <f t="shared" si="15"/>
        <v>-0.33080424886191206</v>
      </c>
      <c r="K119" s="63">
        <v>0</v>
      </c>
      <c r="L119" s="64">
        <v>6.1110000000000007</v>
      </c>
      <c r="M119" s="64">
        <f t="shared" si="20"/>
        <v>6.1110000000000007</v>
      </c>
      <c r="N119" s="65">
        <f t="shared" si="16"/>
        <v>6.5948129729657666E-6</v>
      </c>
      <c r="O119" s="64">
        <v>0</v>
      </c>
      <c r="P119" s="64">
        <v>5.5430000000000001</v>
      </c>
      <c r="Q119" s="64">
        <f t="shared" si="21"/>
        <v>5.5430000000000001</v>
      </c>
      <c r="R119" s="66">
        <f t="shared" si="17"/>
        <v>0.10247158578387161</v>
      </c>
    </row>
    <row r="120" spans="2:18" ht="16.5" x14ac:dyDescent="0.3">
      <c r="B120" s="158" t="s">
        <v>217</v>
      </c>
      <c r="C120" s="159">
        <v>0</v>
      </c>
      <c r="D120" s="160">
        <v>8.2050000000000001</v>
      </c>
      <c r="E120" s="161">
        <f t="shared" si="18"/>
        <v>8.2050000000000001</v>
      </c>
      <c r="F120" s="65">
        <f t="shared" si="14"/>
        <v>9.3795041339092759E-5</v>
      </c>
      <c r="G120" s="63">
        <v>1.2010000000000001</v>
      </c>
      <c r="H120" s="64">
        <v>2.5590000000000002</v>
      </c>
      <c r="I120" s="64">
        <f t="shared" si="19"/>
        <v>3.7600000000000002</v>
      </c>
      <c r="J120" s="65">
        <f t="shared" si="15"/>
        <v>1.1821808510638299</v>
      </c>
      <c r="K120" s="63">
        <v>4.2390000000000008</v>
      </c>
      <c r="L120" s="64">
        <v>56.352000000000004</v>
      </c>
      <c r="M120" s="64">
        <f t="shared" si="20"/>
        <v>60.591000000000008</v>
      </c>
      <c r="N120" s="65">
        <f t="shared" si="16"/>
        <v>6.538804006626883E-5</v>
      </c>
      <c r="O120" s="64">
        <v>14.599</v>
      </c>
      <c r="P120" s="64">
        <v>11.713999999999999</v>
      </c>
      <c r="Q120" s="64">
        <f t="shared" si="21"/>
        <v>26.312999999999999</v>
      </c>
      <c r="R120" s="66">
        <f t="shared" si="17"/>
        <v>1.3027020864211609</v>
      </c>
    </row>
    <row r="121" spans="2:18" ht="16.5" x14ac:dyDescent="0.3">
      <c r="B121" s="158" t="s">
        <v>294</v>
      </c>
      <c r="C121" s="159">
        <v>0</v>
      </c>
      <c r="D121" s="160">
        <v>0</v>
      </c>
      <c r="E121" s="161">
        <f t="shared" si="18"/>
        <v>0</v>
      </c>
      <c r="F121" s="65">
        <f t="shared" si="14"/>
        <v>0</v>
      </c>
      <c r="G121" s="63">
        <v>0</v>
      </c>
      <c r="H121" s="64">
        <v>0</v>
      </c>
      <c r="I121" s="64">
        <f t="shared" si="19"/>
        <v>0</v>
      </c>
      <c r="J121" s="65" t="str">
        <f t="shared" si="15"/>
        <v/>
      </c>
      <c r="K121" s="63">
        <v>0</v>
      </c>
      <c r="L121" s="64">
        <v>0.66799999999999993</v>
      </c>
      <c r="M121" s="64">
        <f t="shared" si="20"/>
        <v>0.66799999999999993</v>
      </c>
      <c r="N121" s="65">
        <f t="shared" si="16"/>
        <v>7.2088611781069078E-7</v>
      </c>
      <c r="O121" s="64">
        <v>0</v>
      </c>
      <c r="P121" s="64">
        <v>0.77</v>
      </c>
      <c r="Q121" s="64">
        <f t="shared" si="21"/>
        <v>0.77</v>
      </c>
      <c r="R121" s="66">
        <f t="shared" si="17"/>
        <v>-0.13246753246753262</v>
      </c>
    </row>
    <row r="122" spans="2:18" ht="16.5" x14ac:dyDescent="0.3">
      <c r="B122" s="158" t="s">
        <v>126</v>
      </c>
      <c r="C122" s="159">
        <v>0</v>
      </c>
      <c r="D122" s="160">
        <v>0</v>
      </c>
      <c r="E122" s="161">
        <f t="shared" si="18"/>
        <v>0</v>
      </c>
      <c r="F122" s="65">
        <f t="shared" si="14"/>
        <v>0</v>
      </c>
      <c r="G122" s="63">
        <v>0</v>
      </c>
      <c r="H122" s="64">
        <v>1.4500000000000002</v>
      </c>
      <c r="I122" s="64">
        <f t="shared" si="19"/>
        <v>1.4500000000000002</v>
      </c>
      <c r="J122" s="65">
        <f t="shared" si="15"/>
        <v>-1</v>
      </c>
      <c r="K122" s="63">
        <v>0</v>
      </c>
      <c r="L122" s="64">
        <v>2.6840000000000002</v>
      </c>
      <c r="M122" s="64">
        <f t="shared" si="20"/>
        <v>2.6840000000000002</v>
      </c>
      <c r="N122" s="65">
        <f t="shared" si="16"/>
        <v>2.8964945212633147E-6</v>
      </c>
      <c r="O122" s="64">
        <v>0</v>
      </c>
      <c r="P122" s="64">
        <v>7.3289999999999997</v>
      </c>
      <c r="Q122" s="64">
        <f t="shared" si="21"/>
        <v>7.3289999999999997</v>
      </c>
      <c r="R122" s="66">
        <f t="shared" si="17"/>
        <v>-0.63378359939964524</v>
      </c>
    </row>
    <row r="123" spans="2:18" ht="16.5" x14ac:dyDescent="0.3">
      <c r="B123" s="158" t="s">
        <v>301</v>
      </c>
      <c r="C123" s="159">
        <v>0</v>
      </c>
      <c r="D123" s="160">
        <v>0</v>
      </c>
      <c r="E123" s="161">
        <f t="shared" si="18"/>
        <v>0</v>
      </c>
      <c r="F123" s="65">
        <f t="shared" si="14"/>
        <v>0</v>
      </c>
      <c r="G123" s="63">
        <v>0</v>
      </c>
      <c r="H123" s="64">
        <v>7.0000000000000007E-2</v>
      </c>
      <c r="I123" s="64">
        <f t="shared" si="19"/>
        <v>7.0000000000000007E-2</v>
      </c>
      <c r="J123" s="65">
        <f t="shared" si="15"/>
        <v>-1</v>
      </c>
      <c r="K123" s="63">
        <v>0</v>
      </c>
      <c r="L123" s="64">
        <v>4.3999999999999997E-2</v>
      </c>
      <c r="M123" s="64">
        <f t="shared" si="20"/>
        <v>4.3999999999999997E-2</v>
      </c>
      <c r="N123" s="65">
        <f t="shared" si="16"/>
        <v>4.7483516742021549E-8</v>
      </c>
      <c r="O123" s="64">
        <v>0</v>
      </c>
      <c r="P123" s="64">
        <v>0.11900000000000001</v>
      </c>
      <c r="Q123" s="64">
        <f t="shared" si="21"/>
        <v>0.11900000000000001</v>
      </c>
      <c r="R123" s="66">
        <f t="shared" si="17"/>
        <v>-0.63025210084033612</v>
      </c>
    </row>
    <row r="124" spans="2:18" ht="16.5" x14ac:dyDescent="0.3">
      <c r="B124" s="158" t="s">
        <v>310</v>
      </c>
      <c r="C124" s="159">
        <v>0</v>
      </c>
      <c r="D124" s="160">
        <v>0</v>
      </c>
      <c r="E124" s="161">
        <f t="shared" si="18"/>
        <v>0</v>
      </c>
      <c r="F124" s="65">
        <f t="shared" si="14"/>
        <v>0</v>
      </c>
      <c r="G124" s="63">
        <v>0</v>
      </c>
      <c r="H124" s="64">
        <v>0</v>
      </c>
      <c r="I124" s="64">
        <f t="shared" si="19"/>
        <v>0</v>
      </c>
      <c r="J124" s="65" t="str">
        <f t="shared" si="15"/>
        <v/>
      </c>
      <c r="K124" s="63">
        <v>0</v>
      </c>
      <c r="L124" s="64">
        <v>5.0000000000000001E-3</v>
      </c>
      <c r="M124" s="64">
        <f t="shared" si="20"/>
        <v>5.0000000000000001E-3</v>
      </c>
      <c r="N124" s="65">
        <f t="shared" si="16"/>
        <v>5.3958541752297215E-9</v>
      </c>
      <c r="O124" s="64">
        <v>0</v>
      </c>
      <c r="P124" s="64">
        <v>0</v>
      </c>
      <c r="Q124" s="64">
        <f t="shared" si="21"/>
        <v>0</v>
      </c>
      <c r="R124" s="66" t="str">
        <f t="shared" si="17"/>
        <v/>
      </c>
    </row>
    <row r="125" spans="2:18" ht="16.5" x14ac:dyDescent="0.3">
      <c r="B125" s="158" t="s">
        <v>377</v>
      </c>
      <c r="C125" s="159">
        <v>0</v>
      </c>
      <c r="D125" s="160">
        <v>0</v>
      </c>
      <c r="E125" s="161">
        <f t="shared" si="18"/>
        <v>0</v>
      </c>
      <c r="F125" s="65">
        <f t="shared" si="14"/>
        <v>0</v>
      </c>
      <c r="G125" s="63">
        <v>0</v>
      </c>
      <c r="H125" s="64">
        <v>0</v>
      </c>
      <c r="I125" s="64">
        <f t="shared" si="19"/>
        <v>0</v>
      </c>
      <c r="J125" s="65" t="str">
        <f t="shared" si="15"/>
        <v/>
      </c>
      <c r="K125" s="63">
        <v>0</v>
      </c>
      <c r="L125" s="64">
        <v>4.0000000000000001E-3</v>
      </c>
      <c r="M125" s="64">
        <f t="shared" si="20"/>
        <v>4.0000000000000001E-3</v>
      </c>
      <c r="N125" s="65">
        <f t="shared" si="16"/>
        <v>4.3166833401837772E-9</v>
      </c>
      <c r="O125" s="64">
        <v>0</v>
      </c>
      <c r="P125" s="64">
        <v>0</v>
      </c>
      <c r="Q125" s="64">
        <f t="shared" si="21"/>
        <v>0</v>
      </c>
      <c r="R125" s="66" t="str">
        <f t="shared" si="17"/>
        <v/>
      </c>
    </row>
    <row r="126" spans="2:18" ht="16.5" x14ac:dyDescent="0.3">
      <c r="B126" s="158" t="s">
        <v>332</v>
      </c>
      <c r="C126" s="159">
        <v>0</v>
      </c>
      <c r="D126" s="160">
        <v>0</v>
      </c>
      <c r="E126" s="161">
        <f t="shared" si="18"/>
        <v>0</v>
      </c>
      <c r="F126" s="65">
        <f t="shared" si="14"/>
        <v>0</v>
      </c>
      <c r="G126" s="63">
        <v>0</v>
      </c>
      <c r="H126" s="64">
        <v>0</v>
      </c>
      <c r="I126" s="64">
        <f t="shared" si="19"/>
        <v>0</v>
      </c>
      <c r="J126" s="65" t="str">
        <f t="shared" si="15"/>
        <v/>
      </c>
      <c r="K126" s="63">
        <v>0</v>
      </c>
      <c r="L126" s="64">
        <v>0</v>
      </c>
      <c r="M126" s="64">
        <f t="shared" si="20"/>
        <v>0</v>
      </c>
      <c r="N126" s="65">
        <f t="shared" si="16"/>
        <v>0</v>
      </c>
      <c r="O126" s="64">
        <v>0</v>
      </c>
      <c r="P126" s="64">
        <v>1.6E-2</v>
      </c>
      <c r="Q126" s="64">
        <f t="shared" si="21"/>
        <v>1.6E-2</v>
      </c>
      <c r="R126" s="66">
        <f t="shared" si="17"/>
        <v>-1</v>
      </c>
    </row>
    <row r="127" spans="2:18" ht="16.5" x14ac:dyDescent="0.3">
      <c r="B127" s="158" t="s">
        <v>233</v>
      </c>
      <c r="C127" s="159">
        <v>0</v>
      </c>
      <c r="D127" s="160">
        <v>0</v>
      </c>
      <c r="E127" s="161">
        <f t="shared" si="18"/>
        <v>0</v>
      </c>
      <c r="F127" s="65">
        <f t="shared" si="14"/>
        <v>0</v>
      </c>
      <c r="G127" s="63">
        <v>0</v>
      </c>
      <c r="H127" s="64">
        <v>0</v>
      </c>
      <c r="I127" s="64">
        <f t="shared" si="19"/>
        <v>0</v>
      </c>
      <c r="J127" s="65" t="str">
        <f t="shared" si="15"/>
        <v/>
      </c>
      <c r="K127" s="63">
        <v>0</v>
      </c>
      <c r="L127" s="64">
        <v>0</v>
      </c>
      <c r="M127" s="64">
        <f t="shared" si="20"/>
        <v>0</v>
      </c>
      <c r="N127" s="65">
        <f t="shared" si="16"/>
        <v>0</v>
      </c>
      <c r="O127" s="64">
        <v>0</v>
      </c>
      <c r="P127" s="64">
        <v>0.1</v>
      </c>
      <c r="Q127" s="64">
        <f t="shared" si="21"/>
        <v>0.1</v>
      </c>
      <c r="R127" s="66">
        <f t="shared" si="17"/>
        <v>-1</v>
      </c>
    </row>
    <row r="128" spans="2:18" ht="16.5" x14ac:dyDescent="0.3">
      <c r="B128" s="158" t="s">
        <v>153</v>
      </c>
      <c r="C128" s="159">
        <v>0</v>
      </c>
      <c r="D128" s="160">
        <v>3.157</v>
      </c>
      <c r="E128" s="161">
        <f t="shared" si="18"/>
        <v>3.157</v>
      </c>
      <c r="F128" s="65">
        <f t="shared" si="14"/>
        <v>3.608908537568749E-5</v>
      </c>
      <c r="G128" s="63">
        <v>0</v>
      </c>
      <c r="H128" s="64">
        <v>2.7610000000000001</v>
      </c>
      <c r="I128" s="64">
        <f t="shared" si="19"/>
        <v>2.7610000000000001</v>
      </c>
      <c r="J128" s="65">
        <f t="shared" si="15"/>
        <v>0.143426294820717</v>
      </c>
      <c r="K128" s="63">
        <v>0</v>
      </c>
      <c r="L128" s="64">
        <v>31.165999999999997</v>
      </c>
      <c r="M128" s="64">
        <f t="shared" si="20"/>
        <v>31.165999999999997</v>
      </c>
      <c r="N128" s="65">
        <f t="shared" si="16"/>
        <v>3.3633438245041901E-5</v>
      </c>
      <c r="O128" s="64">
        <v>0</v>
      </c>
      <c r="P128" s="64">
        <v>27.396000000000001</v>
      </c>
      <c r="Q128" s="64">
        <f t="shared" si="21"/>
        <v>27.396000000000001</v>
      </c>
      <c r="R128" s="66">
        <f t="shared" si="17"/>
        <v>0.13761133012118543</v>
      </c>
    </row>
    <row r="129" spans="2:18" ht="16.5" x14ac:dyDescent="0.3">
      <c r="B129" s="158" t="s">
        <v>122</v>
      </c>
      <c r="C129" s="159">
        <v>0</v>
      </c>
      <c r="D129" s="160">
        <v>0.1</v>
      </c>
      <c r="E129" s="161">
        <f t="shared" si="18"/>
        <v>0.1</v>
      </c>
      <c r="F129" s="65">
        <f t="shared" si="14"/>
        <v>1.1431449279596925E-6</v>
      </c>
      <c r="G129" s="63">
        <v>0</v>
      </c>
      <c r="H129" s="64">
        <v>0.1</v>
      </c>
      <c r="I129" s="64">
        <f t="shared" si="19"/>
        <v>0.1</v>
      </c>
      <c r="J129" s="65">
        <f t="shared" si="15"/>
        <v>0</v>
      </c>
      <c r="K129" s="63">
        <v>0</v>
      </c>
      <c r="L129" s="64">
        <v>2.52</v>
      </c>
      <c r="M129" s="64">
        <f t="shared" si="20"/>
        <v>2.52</v>
      </c>
      <c r="N129" s="65">
        <f t="shared" si="16"/>
        <v>2.7195105043157798E-6</v>
      </c>
      <c r="O129" s="64">
        <v>0</v>
      </c>
      <c r="P129" s="64">
        <v>1.6539999999999999</v>
      </c>
      <c r="Q129" s="64">
        <f t="shared" si="21"/>
        <v>1.6539999999999999</v>
      </c>
      <c r="R129" s="66">
        <f t="shared" si="17"/>
        <v>0.52357920193470386</v>
      </c>
    </row>
    <row r="130" spans="2:18" ht="16.5" x14ac:dyDescent="0.3">
      <c r="B130" s="158" t="s">
        <v>345</v>
      </c>
      <c r="C130" s="159">
        <v>0</v>
      </c>
      <c r="D130" s="160">
        <v>0</v>
      </c>
      <c r="E130" s="161">
        <f t="shared" si="18"/>
        <v>0</v>
      </c>
      <c r="F130" s="65">
        <f t="shared" si="14"/>
        <v>0</v>
      </c>
      <c r="G130" s="63">
        <v>0</v>
      </c>
      <c r="H130" s="64">
        <v>0</v>
      </c>
      <c r="I130" s="64">
        <f t="shared" si="19"/>
        <v>0</v>
      </c>
      <c r="J130" s="65" t="str">
        <f t="shared" si="15"/>
        <v/>
      </c>
      <c r="K130" s="63">
        <v>0</v>
      </c>
      <c r="L130" s="64">
        <v>0</v>
      </c>
      <c r="M130" s="64">
        <f t="shared" si="20"/>
        <v>0</v>
      </c>
      <c r="N130" s="65">
        <f t="shared" si="16"/>
        <v>0</v>
      </c>
      <c r="O130" s="64">
        <v>0</v>
      </c>
      <c r="P130" s="64">
        <v>9.0000000000000011E-3</v>
      </c>
      <c r="Q130" s="64">
        <f t="shared" si="21"/>
        <v>9.0000000000000011E-3</v>
      </c>
      <c r="R130" s="66">
        <f t="shared" si="17"/>
        <v>-1</v>
      </c>
    </row>
    <row r="131" spans="2:18" ht="16.5" x14ac:dyDescent="0.3">
      <c r="B131" s="158" t="s">
        <v>283</v>
      </c>
      <c r="C131" s="159">
        <v>0</v>
      </c>
      <c r="D131" s="160">
        <v>0.11</v>
      </c>
      <c r="E131" s="161">
        <f t="shared" si="18"/>
        <v>0.11</v>
      </c>
      <c r="F131" s="65">
        <f t="shared" si="14"/>
        <v>1.2574594207556616E-6</v>
      </c>
      <c r="G131" s="63">
        <v>0</v>
      </c>
      <c r="H131" s="64">
        <v>0.03</v>
      </c>
      <c r="I131" s="64">
        <f t="shared" si="19"/>
        <v>0.03</v>
      </c>
      <c r="J131" s="65">
        <f t="shared" si="15"/>
        <v>2.666666666666667</v>
      </c>
      <c r="K131" s="63">
        <v>0</v>
      </c>
      <c r="L131" s="64">
        <v>0.245</v>
      </c>
      <c r="M131" s="64">
        <f t="shared" si="20"/>
        <v>0.245</v>
      </c>
      <c r="N131" s="65">
        <f t="shared" si="16"/>
        <v>2.6439685458625637E-7</v>
      </c>
      <c r="O131" s="64">
        <v>0</v>
      </c>
      <c r="P131" s="64">
        <v>3.4999999999999996E-2</v>
      </c>
      <c r="Q131" s="64">
        <f t="shared" si="21"/>
        <v>3.4999999999999996E-2</v>
      </c>
      <c r="R131" s="66">
        <f t="shared" si="17"/>
        <v>6.0000000000000009</v>
      </c>
    </row>
    <row r="132" spans="2:18" ht="16.5" x14ac:dyDescent="0.3">
      <c r="B132" s="158" t="s">
        <v>349</v>
      </c>
      <c r="C132" s="159">
        <v>0</v>
      </c>
      <c r="D132" s="160">
        <v>0</v>
      </c>
      <c r="E132" s="161">
        <f t="shared" si="18"/>
        <v>0</v>
      </c>
      <c r="F132" s="65">
        <f t="shared" si="14"/>
        <v>0</v>
      </c>
      <c r="G132" s="63">
        <v>0</v>
      </c>
      <c r="H132" s="64">
        <v>0</v>
      </c>
      <c r="I132" s="64">
        <f t="shared" si="19"/>
        <v>0</v>
      </c>
      <c r="J132" s="65" t="str">
        <f t="shared" si="15"/>
        <v/>
      </c>
      <c r="K132" s="63">
        <v>0</v>
      </c>
      <c r="L132" s="64">
        <v>0</v>
      </c>
      <c r="M132" s="64">
        <f t="shared" si="20"/>
        <v>0</v>
      </c>
      <c r="N132" s="65">
        <f t="shared" si="16"/>
        <v>0</v>
      </c>
      <c r="O132" s="64">
        <v>0</v>
      </c>
      <c r="P132" s="64">
        <v>2E-3</v>
      </c>
      <c r="Q132" s="64">
        <f t="shared" si="21"/>
        <v>2E-3</v>
      </c>
      <c r="R132" s="66">
        <f t="shared" si="17"/>
        <v>-1</v>
      </c>
    </row>
    <row r="133" spans="2:18" ht="16.5" x14ac:dyDescent="0.3">
      <c r="B133" s="158" t="s">
        <v>364</v>
      </c>
      <c r="C133" s="159">
        <v>0</v>
      </c>
      <c r="D133" s="160">
        <v>0</v>
      </c>
      <c r="E133" s="161">
        <f t="shared" si="18"/>
        <v>0</v>
      </c>
      <c r="F133" s="65">
        <f t="shared" si="14"/>
        <v>0</v>
      </c>
      <c r="G133" s="63">
        <v>0</v>
      </c>
      <c r="H133" s="64">
        <v>0</v>
      </c>
      <c r="I133" s="64">
        <f t="shared" si="19"/>
        <v>0</v>
      </c>
      <c r="J133" s="65" t="str">
        <f t="shared" si="15"/>
        <v/>
      </c>
      <c r="K133" s="63">
        <v>0</v>
      </c>
      <c r="L133" s="64">
        <v>0</v>
      </c>
      <c r="M133" s="64">
        <f t="shared" si="20"/>
        <v>0</v>
      </c>
      <c r="N133" s="65">
        <f t="shared" si="16"/>
        <v>0</v>
      </c>
      <c r="O133" s="64">
        <v>0</v>
      </c>
      <c r="P133" s="64">
        <v>4.0000000000000001E-3</v>
      </c>
      <c r="Q133" s="64">
        <f t="shared" si="21"/>
        <v>4.0000000000000001E-3</v>
      </c>
      <c r="R133" s="66">
        <f t="shared" si="17"/>
        <v>-1</v>
      </c>
    </row>
    <row r="134" spans="2:18" ht="16.5" x14ac:dyDescent="0.3">
      <c r="B134" s="158" t="s">
        <v>307</v>
      </c>
      <c r="C134" s="159">
        <v>0</v>
      </c>
      <c r="D134" s="160">
        <v>0</v>
      </c>
      <c r="E134" s="161">
        <f t="shared" si="18"/>
        <v>0</v>
      </c>
      <c r="F134" s="65">
        <f t="shared" si="14"/>
        <v>0</v>
      </c>
      <c r="G134" s="63">
        <v>0</v>
      </c>
      <c r="H134" s="64">
        <v>0</v>
      </c>
      <c r="I134" s="64">
        <f t="shared" si="19"/>
        <v>0</v>
      </c>
      <c r="J134" s="65" t="str">
        <f t="shared" si="15"/>
        <v/>
      </c>
      <c r="K134" s="63">
        <v>0</v>
      </c>
      <c r="L134" s="64">
        <v>7.0000000000000001E-3</v>
      </c>
      <c r="M134" s="64">
        <f t="shared" si="20"/>
        <v>7.0000000000000001E-3</v>
      </c>
      <c r="N134" s="65">
        <f t="shared" si="16"/>
        <v>7.5541958453216101E-9</v>
      </c>
      <c r="O134" s="64">
        <v>0</v>
      </c>
      <c r="P134" s="64">
        <v>2.5999999999999999E-2</v>
      </c>
      <c r="Q134" s="64">
        <f t="shared" si="21"/>
        <v>2.5999999999999999E-2</v>
      </c>
      <c r="R134" s="66">
        <f t="shared" si="17"/>
        <v>-0.73076923076923073</v>
      </c>
    </row>
    <row r="135" spans="2:18" ht="16.5" x14ac:dyDescent="0.3">
      <c r="B135" s="158" t="s">
        <v>398</v>
      </c>
      <c r="C135" s="159">
        <v>0</v>
      </c>
      <c r="D135" s="160">
        <v>0</v>
      </c>
      <c r="E135" s="161">
        <f t="shared" si="18"/>
        <v>0</v>
      </c>
      <c r="F135" s="65">
        <f t="shared" si="14"/>
        <v>0</v>
      </c>
      <c r="G135" s="63">
        <v>0</v>
      </c>
      <c r="H135" s="64">
        <v>0</v>
      </c>
      <c r="I135" s="64">
        <f t="shared" si="19"/>
        <v>0</v>
      </c>
      <c r="J135" s="65" t="str">
        <f t="shared" si="15"/>
        <v/>
      </c>
      <c r="K135" s="63">
        <v>0</v>
      </c>
      <c r="L135" s="64">
        <v>0</v>
      </c>
      <c r="M135" s="64">
        <f t="shared" si="20"/>
        <v>0</v>
      </c>
      <c r="N135" s="65">
        <f t="shared" si="16"/>
        <v>0</v>
      </c>
      <c r="O135" s="64">
        <v>0</v>
      </c>
      <c r="P135" s="64">
        <v>0.18</v>
      </c>
      <c r="Q135" s="64">
        <f t="shared" si="21"/>
        <v>0.18</v>
      </c>
      <c r="R135" s="66">
        <f t="shared" si="17"/>
        <v>-1</v>
      </c>
    </row>
    <row r="136" spans="2:18" ht="16.5" x14ac:dyDescent="0.3">
      <c r="B136" s="158" t="s">
        <v>370</v>
      </c>
      <c r="C136" s="159">
        <v>0</v>
      </c>
      <c r="D136" s="160">
        <v>0</v>
      </c>
      <c r="E136" s="161">
        <f t="shared" si="18"/>
        <v>0</v>
      </c>
      <c r="F136" s="65">
        <f t="shared" si="14"/>
        <v>0</v>
      </c>
      <c r="G136" s="63">
        <v>0</v>
      </c>
      <c r="H136" s="64">
        <v>0</v>
      </c>
      <c r="I136" s="64">
        <f t="shared" si="19"/>
        <v>0</v>
      </c>
      <c r="J136" s="65" t="str">
        <f t="shared" si="15"/>
        <v/>
      </c>
      <c r="K136" s="63">
        <v>0</v>
      </c>
      <c r="L136" s="64">
        <v>0.154</v>
      </c>
      <c r="M136" s="64">
        <f t="shared" si="20"/>
        <v>0.154</v>
      </c>
      <c r="N136" s="65">
        <f t="shared" si="16"/>
        <v>1.6619230859707542E-7</v>
      </c>
      <c r="O136" s="64">
        <v>0</v>
      </c>
      <c r="P136" s="64">
        <v>0</v>
      </c>
      <c r="Q136" s="64">
        <f t="shared" si="21"/>
        <v>0</v>
      </c>
      <c r="R136" s="66" t="str">
        <f t="shared" si="17"/>
        <v/>
      </c>
    </row>
    <row r="137" spans="2:18" ht="16.5" x14ac:dyDescent="0.3">
      <c r="B137" s="158" t="s">
        <v>289</v>
      </c>
      <c r="C137" s="159">
        <v>0</v>
      </c>
      <c r="D137" s="160">
        <v>0</v>
      </c>
      <c r="E137" s="161">
        <f t="shared" si="18"/>
        <v>0</v>
      </c>
      <c r="F137" s="65">
        <f t="shared" ref="F137:F200" si="22">IFERROR(E137/$E$7,"")</f>
        <v>0</v>
      </c>
      <c r="G137" s="63">
        <v>0</v>
      </c>
      <c r="H137" s="64">
        <v>0</v>
      </c>
      <c r="I137" s="64">
        <f t="shared" si="19"/>
        <v>0</v>
      </c>
      <c r="J137" s="65" t="str">
        <f t="shared" ref="J137:J200" si="23">IFERROR(E137/I137-1,"")</f>
        <v/>
      </c>
      <c r="K137" s="63">
        <v>0</v>
      </c>
      <c r="L137" s="64">
        <v>0</v>
      </c>
      <c r="M137" s="64">
        <f t="shared" si="20"/>
        <v>0</v>
      </c>
      <c r="N137" s="65">
        <f t="shared" ref="N137:N200" si="24">IFERROR(M137/$M$7,"")</f>
        <v>0</v>
      </c>
      <c r="O137" s="64">
        <v>0</v>
      </c>
      <c r="P137" s="64">
        <v>1.6</v>
      </c>
      <c r="Q137" s="64">
        <f t="shared" si="21"/>
        <v>1.6</v>
      </c>
      <c r="R137" s="66">
        <f t="shared" ref="R137:R200" si="25">IFERROR(M137/Q137-1,"")</f>
        <v>-1</v>
      </c>
    </row>
    <row r="138" spans="2:18" ht="16.5" x14ac:dyDescent="0.3">
      <c r="B138" s="158" t="s">
        <v>362</v>
      </c>
      <c r="C138" s="159">
        <v>0</v>
      </c>
      <c r="D138" s="160">
        <v>0</v>
      </c>
      <c r="E138" s="161">
        <f t="shared" si="18"/>
        <v>0</v>
      </c>
      <c r="F138" s="65">
        <f t="shared" si="22"/>
        <v>0</v>
      </c>
      <c r="G138" s="63">
        <v>0</v>
      </c>
      <c r="H138" s="64">
        <v>0</v>
      </c>
      <c r="I138" s="64">
        <f t="shared" si="19"/>
        <v>0</v>
      </c>
      <c r="J138" s="65" t="str">
        <f t="shared" si="23"/>
        <v/>
      </c>
      <c r="K138" s="63">
        <v>0</v>
      </c>
      <c r="L138" s="64">
        <v>1.0999999999999999E-2</v>
      </c>
      <c r="M138" s="64">
        <f t="shared" si="20"/>
        <v>1.0999999999999999E-2</v>
      </c>
      <c r="N138" s="65">
        <f t="shared" si="24"/>
        <v>1.1870879185505387E-8</v>
      </c>
      <c r="O138" s="64">
        <v>0</v>
      </c>
      <c r="P138" s="64">
        <v>0</v>
      </c>
      <c r="Q138" s="64">
        <f t="shared" si="21"/>
        <v>0</v>
      </c>
      <c r="R138" s="66" t="str">
        <f t="shared" si="25"/>
        <v/>
      </c>
    </row>
    <row r="139" spans="2:18" ht="16.5" x14ac:dyDescent="0.3">
      <c r="B139" s="158" t="s">
        <v>244</v>
      </c>
      <c r="C139" s="159">
        <v>0</v>
      </c>
      <c r="D139" s="160">
        <v>0.12000000000000001</v>
      </c>
      <c r="E139" s="161">
        <f t="shared" si="18"/>
        <v>0.12000000000000001</v>
      </c>
      <c r="F139" s="65">
        <f t="shared" si="22"/>
        <v>1.3717739135516309E-6</v>
      </c>
      <c r="G139" s="63">
        <v>0</v>
      </c>
      <c r="H139" s="64">
        <v>0</v>
      </c>
      <c r="I139" s="64">
        <f t="shared" si="19"/>
        <v>0</v>
      </c>
      <c r="J139" s="65" t="str">
        <f t="shared" si="23"/>
        <v/>
      </c>
      <c r="K139" s="63">
        <v>0</v>
      </c>
      <c r="L139" s="64">
        <v>0.91000000000000014</v>
      </c>
      <c r="M139" s="64">
        <f t="shared" si="20"/>
        <v>0.91000000000000014</v>
      </c>
      <c r="N139" s="65">
        <f t="shared" si="24"/>
        <v>9.8204545989180957E-7</v>
      </c>
      <c r="O139" s="64">
        <v>0</v>
      </c>
      <c r="P139" s="64">
        <v>0</v>
      </c>
      <c r="Q139" s="64">
        <f t="shared" si="21"/>
        <v>0</v>
      </c>
      <c r="R139" s="66" t="str">
        <f t="shared" si="25"/>
        <v/>
      </c>
    </row>
    <row r="140" spans="2:18" ht="16.5" x14ac:dyDescent="0.3">
      <c r="B140" s="158" t="s">
        <v>304</v>
      </c>
      <c r="C140" s="159">
        <v>0</v>
      </c>
      <c r="D140" s="160">
        <v>0</v>
      </c>
      <c r="E140" s="161">
        <f t="shared" si="18"/>
        <v>0</v>
      </c>
      <c r="F140" s="65">
        <f t="shared" si="22"/>
        <v>0</v>
      </c>
      <c r="G140" s="63">
        <v>0</v>
      </c>
      <c r="H140" s="64">
        <v>0</v>
      </c>
      <c r="I140" s="64">
        <f t="shared" si="19"/>
        <v>0</v>
      </c>
      <c r="J140" s="65" t="str">
        <f t="shared" si="23"/>
        <v/>
      </c>
      <c r="K140" s="63">
        <v>0</v>
      </c>
      <c r="L140" s="64">
        <v>0.5</v>
      </c>
      <c r="M140" s="64">
        <f t="shared" si="20"/>
        <v>0.5</v>
      </c>
      <c r="N140" s="65">
        <f t="shared" si="24"/>
        <v>5.3958541752297215E-7</v>
      </c>
      <c r="O140" s="64">
        <v>0</v>
      </c>
      <c r="P140" s="64">
        <v>0</v>
      </c>
      <c r="Q140" s="64">
        <f t="shared" si="21"/>
        <v>0</v>
      </c>
      <c r="R140" s="66" t="str">
        <f t="shared" si="25"/>
        <v/>
      </c>
    </row>
    <row r="141" spans="2:18" ht="16.5" x14ac:dyDescent="0.3">
      <c r="B141" s="158" t="s">
        <v>205</v>
      </c>
      <c r="C141" s="159">
        <v>0</v>
      </c>
      <c r="D141" s="160">
        <v>1.3130000000000002</v>
      </c>
      <c r="E141" s="161">
        <f t="shared" si="18"/>
        <v>1.3130000000000002</v>
      </c>
      <c r="F141" s="65">
        <f t="shared" si="22"/>
        <v>1.5009492904110763E-5</v>
      </c>
      <c r="G141" s="63">
        <v>0</v>
      </c>
      <c r="H141" s="64">
        <v>2.08</v>
      </c>
      <c r="I141" s="64">
        <f t="shared" si="19"/>
        <v>2.08</v>
      </c>
      <c r="J141" s="65">
        <f t="shared" si="23"/>
        <v>-0.36874999999999991</v>
      </c>
      <c r="K141" s="63">
        <v>0</v>
      </c>
      <c r="L141" s="64">
        <v>13.971</v>
      </c>
      <c r="M141" s="64">
        <f t="shared" si="20"/>
        <v>13.971</v>
      </c>
      <c r="N141" s="65">
        <f t="shared" si="24"/>
        <v>1.5077095736426888E-5</v>
      </c>
      <c r="O141" s="64">
        <v>0</v>
      </c>
      <c r="P141" s="64">
        <v>5.3970000000000002</v>
      </c>
      <c r="Q141" s="64">
        <f t="shared" si="21"/>
        <v>5.3970000000000002</v>
      </c>
      <c r="R141" s="66">
        <f t="shared" si="25"/>
        <v>1.5886603668704833</v>
      </c>
    </row>
    <row r="142" spans="2:18" ht="16.5" x14ac:dyDescent="0.3">
      <c r="B142" s="158" t="s">
        <v>246</v>
      </c>
      <c r="C142" s="159">
        <v>0</v>
      </c>
      <c r="D142" s="160">
        <v>0.17</v>
      </c>
      <c r="E142" s="161">
        <f t="shared" si="18"/>
        <v>0.17</v>
      </c>
      <c r="F142" s="65">
        <f t="shared" si="22"/>
        <v>1.9433463775314773E-6</v>
      </c>
      <c r="G142" s="63">
        <v>0</v>
      </c>
      <c r="H142" s="64">
        <v>0.25</v>
      </c>
      <c r="I142" s="64">
        <f t="shared" si="19"/>
        <v>0.25</v>
      </c>
      <c r="J142" s="65">
        <f t="shared" si="23"/>
        <v>-0.31999999999999995</v>
      </c>
      <c r="K142" s="63">
        <v>0</v>
      </c>
      <c r="L142" s="64">
        <v>0.62</v>
      </c>
      <c r="M142" s="64">
        <f t="shared" si="20"/>
        <v>0.62</v>
      </c>
      <c r="N142" s="65">
        <f t="shared" si="24"/>
        <v>6.6908591772848553E-7</v>
      </c>
      <c r="O142" s="64">
        <v>0</v>
      </c>
      <c r="P142" s="64">
        <v>0.82199999999999995</v>
      </c>
      <c r="Q142" s="64">
        <f t="shared" si="21"/>
        <v>0.82199999999999995</v>
      </c>
      <c r="R142" s="66">
        <f t="shared" si="25"/>
        <v>-0.24574209245742085</v>
      </c>
    </row>
    <row r="143" spans="2:18" ht="16.5" x14ac:dyDescent="0.3">
      <c r="B143" s="158" t="s">
        <v>374</v>
      </c>
      <c r="C143" s="159">
        <v>0</v>
      </c>
      <c r="D143" s="160">
        <v>0</v>
      </c>
      <c r="E143" s="161">
        <f t="shared" si="18"/>
        <v>0</v>
      </c>
      <c r="F143" s="65">
        <f t="shared" si="22"/>
        <v>0</v>
      </c>
      <c r="G143" s="63">
        <v>0</v>
      </c>
      <c r="H143" s="64">
        <v>0</v>
      </c>
      <c r="I143" s="64">
        <f t="shared" si="19"/>
        <v>0</v>
      </c>
      <c r="J143" s="65" t="str">
        <f t="shared" si="23"/>
        <v/>
      </c>
      <c r="K143" s="63">
        <v>0</v>
      </c>
      <c r="L143" s="64">
        <v>0.12</v>
      </c>
      <c r="M143" s="64">
        <f t="shared" si="20"/>
        <v>0.12</v>
      </c>
      <c r="N143" s="65">
        <f t="shared" si="24"/>
        <v>1.2950050020551333E-7</v>
      </c>
      <c r="O143" s="64">
        <v>0</v>
      </c>
      <c r="P143" s="64">
        <v>0</v>
      </c>
      <c r="Q143" s="64">
        <f t="shared" si="21"/>
        <v>0</v>
      </c>
      <c r="R143" s="66" t="str">
        <f t="shared" si="25"/>
        <v/>
      </c>
    </row>
    <row r="144" spans="2:18" ht="16.5" x14ac:dyDescent="0.3">
      <c r="B144" s="158" t="s">
        <v>334</v>
      </c>
      <c r="C144" s="159">
        <v>0</v>
      </c>
      <c r="D144" s="160">
        <v>0</v>
      </c>
      <c r="E144" s="161">
        <f t="shared" si="18"/>
        <v>0</v>
      </c>
      <c r="F144" s="65">
        <f t="shared" si="22"/>
        <v>0</v>
      </c>
      <c r="G144" s="63">
        <v>0</v>
      </c>
      <c r="H144" s="64">
        <v>0</v>
      </c>
      <c r="I144" s="64">
        <f t="shared" si="19"/>
        <v>0</v>
      </c>
      <c r="J144" s="65" t="str">
        <f t="shared" si="23"/>
        <v/>
      </c>
      <c r="K144" s="63">
        <v>0</v>
      </c>
      <c r="L144" s="64">
        <v>0</v>
      </c>
      <c r="M144" s="64">
        <f t="shared" si="20"/>
        <v>0</v>
      </c>
      <c r="N144" s="65">
        <f t="shared" si="24"/>
        <v>0</v>
      </c>
      <c r="O144" s="64">
        <v>0</v>
      </c>
      <c r="P144" s="64">
        <v>0.03</v>
      </c>
      <c r="Q144" s="64">
        <f t="shared" si="21"/>
        <v>0.03</v>
      </c>
      <c r="R144" s="66">
        <f t="shared" si="25"/>
        <v>-1</v>
      </c>
    </row>
    <row r="145" spans="2:18" ht="16.5" x14ac:dyDescent="0.3">
      <c r="B145" s="158" t="s">
        <v>346</v>
      </c>
      <c r="C145" s="159">
        <v>0</v>
      </c>
      <c r="D145" s="160">
        <v>0</v>
      </c>
      <c r="E145" s="161">
        <f t="shared" si="18"/>
        <v>0</v>
      </c>
      <c r="F145" s="65">
        <f t="shared" si="22"/>
        <v>0</v>
      </c>
      <c r="G145" s="63">
        <v>0</v>
      </c>
      <c r="H145" s="64">
        <v>0</v>
      </c>
      <c r="I145" s="64">
        <f t="shared" si="19"/>
        <v>0</v>
      </c>
      <c r="J145" s="65" t="str">
        <f t="shared" si="23"/>
        <v/>
      </c>
      <c r="K145" s="63">
        <v>0</v>
      </c>
      <c r="L145" s="64">
        <v>2.6000000000000002E-2</v>
      </c>
      <c r="M145" s="64">
        <f t="shared" si="20"/>
        <v>2.6000000000000002E-2</v>
      </c>
      <c r="N145" s="65">
        <f t="shared" si="24"/>
        <v>2.8058441711194555E-8</v>
      </c>
      <c r="O145" s="64">
        <v>0</v>
      </c>
      <c r="P145" s="64">
        <v>0</v>
      </c>
      <c r="Q145" s="64">
        <f t="shared" si="21"/>
        <v>0</v>
      </c>
      <c r="R145" s="66" t="str">
        <f t="shared" si="25"/>
        <v/>
      </c>
    </row>
    <row r="146" spans="2:18" ht="16.5" x14ac:dyDescent="0.3">
      <c r="B146" s="158" t="s">
        <v>367</v>
      </c>
      <c r="C146" s="159">
        <v>0</v>
      </c>
      <c r="D146" s="160">
        <v>0</v>
      </c>
      <c r="E146" s="161">
        <f t="shared" si="18"/>
        <v>0</v>
      </c>
      <c r="F146" s="65">
        <f t="shared" si="22"/>
        <v>0</v>
      </c>
      <c r="G146" s="63">
        <v>0</v>
      </c>
      <c r="H146" s="64">
        <v>0</v>
      </c>
      <c r="I146" s="64">
        <f t="shared" si="19"/>
        <v>0</v>
      </c>
      <c r="J146" s="65" t="str">
        <f t="shared" si="23"/>
        <v/>
      </c>
      <c r="K146" s="63">
        <v>0</v>
      </c>
      <c r="L146" s="64">
        <v>0</v>
      </c>
      <c r="M146" s="64">
        <f t="shared" si="20"/>
        <v>0</v>
      </c>
      <c r="N146" s="65">
        <f t="shared" si="24"/>
        <v>0</v>
      </c>
      <c r="O146" s="64">
        <v>0</v>
      </c>
      <c r="P146" s="64">
        <v>0.2</v>
      </c>
      <c r="Q146" s="64">
        <f t="shared" si="21"/>
        <v>0.2</v>
      </c>
      <c r="R146" s="66">
        <f t="shared" si="25"/>
        <v>-1</v>
      </c>
    </row>
    <row r="147" spans="2:18" ht="16.5" x14ac:dyDescent="0.3">
      <c r="B147" s="158" t="s">
        <v>281</v>
      </c>
      <c r="C147" s="159">
        <v>0</v>
      </c>
      <c r="D147" s="160">
        <v>0.38</v>
      </c>
      <c r="E147" s="161">
        <f t="shared" si="18"/>
        <v>0.38</v>
      </c>
      <c r="F147" s="65">
        <f t="shared" si="22"/>
        <v>4.3439507262468309E-6</v>
      </c>
      <c r="G147" s="63">
        <v>0</v>
      </c>
      <c r="H147" s="64">
        <v>0.99</v>
      </c>
      <c r="I147" s="64">
        <f t="shared" si="19"/>
        <v>0.99</v>
      </c>
      <c r="J147" s="65">
        <f t="shared" si="23"/>
        <v>-0.61616161616161613</v>
      </c>
      <c r="K147" s="63">
        <v>0</v>
      </c>
      <c r="L147" s="64">
        <v>1.4899999999999998</v>
      </c>
      <c r="M147" s="64">
        <f t="shared" si="20"/>
        <v>1.4899999999999998</v>
      </c>
      <c r="N147" s="65">
        <f t="shared" si="24"/>
        <v>1.6079645442184568E-6</v>
      </c>
      <c r="O147" s="64">
        <v>0</v>
      </c>
      <c r="P147" s="64">
        <v>2.0249999999999999</v>
      </c>
      <c r="Q147" s="64">
        <f t="shared" si="21"/>
        <v>2.0249999999999999</v>
      </c>
      <c r="R147" s="66">
        <f t="shared" si="25"/>
        <v>-0.26419753086419762</v>
      </c>
    </row>
    <row r="148" spans="2:18" ht="16.5" x14ac:dyDescent="0.3">
      <c r="B148" s="158" t="s">
        <v>166</v>
      </c>
      <c r="C148" s="159">
        <v>0</v>
      </c>
      <c r="D148" s="160">
        <v>0.77800000000000002</v>
      </c>
      <c r="E148" s="161">
        <f t="shared" si="18"/>
        <v>0.77800000000000002</v>
      </c>
      <c r="F148" s="65">
        <f t="shared" si="22"/>
        <v>8.8936675395264066E-6</v>
      </c>
      <c r="G148" s="63">
        <v>0</v>
      </c>
      <c r="H148" s="64">
        <v>0.45</v>
      </c>
      <c r="I148" s="64">
        <f t="shared" si="19"/>
        <v>0.45</v>
      </c>
      <c r="J148" s="65">
        <f t="shared" si="23"/>
        <v>0.72888888888888892</v>
      </c>
      <c r="K148" s="63">
        <v>0</v>
      </c>
      <c r="L148" s="64">
        <v>11.525</v>
      </c>
      <c r="M148" s="64">
        <f t="shared" si="20"/>
        <v>11.525</v>
      </c>
      <c r="N148" s="65">
        <f t="shared" si="24"/>
        <v>1.2437443873904508E-5</v>
      </c>
      <c r="O148" s="64">
        <v>0</v>
      </c>
      <c r="P148" s="64">
        <v>7.6820000000000004</v>
      </c>
      <c r="Q148" s="64">
        <f t="shared" si="21"/>
        <v>7.6820000000000004</v>
      </c>
      <c r="R148" s="66">
        <f t="shared" si="25"/>
        <v>0.50026034886748239</v>
      </c>
    </row>
    <row r="149" spans="2:18" ht="16.5" x14ac:dyDescent="0.3">
      <c r="B149" s="158" t="s">
        <v>82</v>
      </c>
      <c r="C149" s="159">
        <v>0</v>
      </c>
      <c r="D149" s="160">
        <v>5.7290000000000001</v>
      </c>
      <c r="E149" s="161">
        <f t="shared" si="18"/>
        <v>5.7290000000000001</v>
      </c>
      <c r="F149" s="65">
        <f t="shared" si="22"/>
        <v>6.5490772922810781E-5</v>
      </c>
      <c r="G149" s="63">
        <v>0</v>
      </c>
      <c r="H149" s="64">
        <v>3.41</v>
      </c>
      <c r="I149" s="64">
        <f t="shared" si="19"/>
        <v>3.41</v>
      </c>
      <c r="J149" s="65">
        <f t="shared" si="23"/>
        <v>0.68005865102639285</v>
      </c>
      <c r="K149" s="63">
        <v>0</v>
      </c>
      <c r="L149" s="64">
        <v>66.738</v>
      </c>
      <c r="M149" s="64">
        <f t="shared" si="20"/>
        <v>66.738</v>
      </c>
      <c r="N149" s="65">
        <f t="shared" si="24"/>
        <v>7.2021703189296228E-5</v>
      </c>
      <c r="O149" s="64">
        <v>0</v>
      </c>
      <c r="P149" s="64">
        <v>37.048000000000002</v>
      </c>
      <c r="Q149" s="64">
        <f t="shared" si="21"/>
        <v>37.048000000000002</v>
      </c>
      <c r="R149" s="66">
        <f t="shared" si="25"/>
        <v>0.80139278773483036</v>
      </c>
    </row>
    <row r="150" spans="2:18" ht="16.5" x14ac:dyDescent="0.3">
      <c r="B150" s="158" t="s">
        <v>232</v>
      </c>
      <c r="C150" s="159">
        <v>0</v>
      </c>
      <c r="D150" s="160">
        <v>0.15</v>
      </c>
      <c r="E150" s="161">
        <f t="shared" si="18"/>
        <v>0.15</v>
      </c>
      <c r="F150" s="65">
        <f t="shared" si="22"/>
        <v>1.7147173919395386E-6</v>
      </c>
      <c r="G150" s="63">
        <v>0</v>
      </c>
      <c r="H150" s="64">
        <v>0</v>
      </c>
      <c r="I150" s="64">
        <f t="shared" si="19"/>
        <v>0</v>
      </c>
      <c r="J150" s="65" t="str">
        <f t="shared" si="23"/>
        <v/>
      </c>
      <c r="K150" s="63">
        <v>0</v>
      </c>
      <c r="L150" s="64">
        <v>6.6140000000000008</v>
      </c>
      <c r="M150" s="64">
        <f t="shared" si="20"/>
        <v>6.6140000000000008</v>
      </c>
      <c r="N150" s="65">
        <f t="shared" si="24"/>
        <v>7.1376359029938763E-6</v>
      </c>
      <c r="O150" s="64">
        <v>28.839999999999996</v>
      </c>
      <c r="P150" s="64">
        <v>7.9340000000000002</v>
      </c>
      <c r="Q150" s="64">
        <f t="shared" si="21"/>
        <v>36.773999999999994</v>
      </c>
      <c r="R150" s="66">
        <f t="shared" si="25"/>
        <v>-0.82014466742807413</v>
      </c>
    </row>
    <row r="151" spans="2:18" ht="16.5" x14ac:dyDescent="0.3">
      <c r="B151" s="158" t="s">
        <v>146</v>
      </c>
      <c r="C151" s="159">
        <v>0</v>
      </c>
      <c r="D151" s="160">
        <v>1.4E-2</v>
      </c>
      <c r="E151" s="161">
        <f t="shared" si="18"/>
        <v>1.4E-2</v>
      </c>
      <c r="F151" s="65">
        <f t="shared" si="22"/>
        <v>1.6004028991435694E-7</v>
      </c>
      <c r="G151" s="63">
        <v>0</v>
      </c>
      <c r="H151" s="64">
        <v>0</v>
      </c>
      <c r="I151" s="64">
        <f t="shared" si="19"/>
        <v>0</v>
      </c>
      <c r="J151" s="65" t="str">
        <f t="shared" si="23"/>
        <v/>
      </c>
      <c r="K151" s="63">
        <v>0</v>
      </c>
      <c r="L151" s="64">
        <v>0.16600000000000001</v>
      </c>
      <c r="M151" s="64">
        <f t="shared" si="20"/>
        <v>0.16600000000000001</v>
      </c>
      <c r="N151" s="65">
        <f t="shared" si="24"/>
        <v>1.7914235861762678E-7</v>
      </c>
      <c r="O151" s="64">
        <v>0</v>
      </c>
      <c r="P151" s="64">
        <v>0.24000000000000002</v>
      </c>
      <c r="Q151" s="64">
        <f t="shared" si="21"/>
        <v>0.24000000000000002</v>
      </c>
      <c r="R151" s="66">
        <f t="shared" si="25"/>
        <v>-0.30833333333333335</v>
      </c>
    </row>
    <row r="152" spans="2:18" ht="16.5" x14ac:dyDescent="0.3">
      <c r="B152" s="158" t="s">
        <v>239</v>
      </c>
      <c r="C152" s="159">
        <v>0</v>
      </c>
      <c r="D152" s="160">
        <v>0</v>
      </c>
      <c r="E152" s="161">
        <f t="shared" si="18"/>
        <v>0</v>
      </c>
      <c r="F152" s="65">
        <f t="shared" si="22"/>
        <v>0</v>
      </c>
      <c r="G152" s="63">
        <v>0</v>
      </c>
      <c r="H152" s="64">
        <v>0</v>
      </c>
      <c r="I152" s="64">
        <f t="shared" si="19"/>
        <v>0</v>
      </c>
      <c r="J152" s="65" t="str">
        <f t="shared" si="23"/>
        <v/>
      </c>
      <c r="K152" s="63">
        <v>0</v>
      </c>
      <c r="L152" s="64">
        <v>0.11</v>
      </c>
      <c r="M152" s="64">
        <f t="shared" si="20"/>
        <v>0.11</v>
      </c>
      <c r="N152" s="65">
        <f t="shared" si="24"/>
        <v>1.1870879185505388E-7</v>
      </c>
      <c r="O152" s="64">
        <v>0</v>
      </c>
      <c r="P152" s="64">
        <v>0.02</v>
      </c>
      <c r="Q152" s="64">
        <f t="shared" si="21"/>
        <v>0.02</v>
      </c>
      <c r="R152" s="66">
        <f t="shared" si="25"/>
        <v>4.5</v>
      </c>
    </row>
    <row r="153" spans="2:18" ht="16.5" x14ac:dyDescent="0.3">
      <c r="B153" s="158" t="s">
        <v>248</v>
      </c>
      <c r="C153" s="159">
        <v>0</v>
      </c>
      <c r="D153" s="160">
        <v>0</v>
      </c>
      <c r="E153" s="161">
        <f t="shared" si="18"/>
        <v>0</v>
      </c>
      <c r="F153" s="65">
        <f t="shared" si="22"/>
        <v>0</v>
      </c>
      <c r="G153" s="63">
        <v>0</v>
      </c>
      <c r="H153" s="64">
        <v>0</v>
      </c>
      <c r="I153" s="64">
        <f t="shared" si="19"/>
        <v>0</v>
      </c>
      <c r="J153" s="65" t="str">
        <f t="shared" si="23"/>
        <v/>
      </c>
      <c r="K153" s="63">
        <v>0</v>
      </c>
      <c r="L153" s="64">
        <v>0</v>
      </c>
      <c r="M153" s="64">
        <f t="shared" si="20"/>
        <v>0</v>
      </c>
      <c r="N153" s="65">
        <f t="shared" si="24"/>
        <v>0</v>
      </c>
      <c r="O153" s="64">
        <v>0</v>
      </c>
      <c r="P153" s="64">
        <v>0.83000000000000007</v>
      </c>
      <c r="Q153" s="64">
        <f t="shared" si="21"/>
        <v>0.83000000000000007</v>
      </c>
      <c r="R153" s="66">
        <f t="shared" si="25"/>
        <v>-1</v>
      </c>
    </row>
    <row r="154" spans="2:18" ht="16.5" x14ac:dyDescent="0.3">
      <c r="B154" s="158" t="s">
        <v>276</v>
      </c>
      <c r="C154" s="159">
        <v>0</v>
      </c>
      <c r="D154" s="160">
        <v>0</v>
      </c>
      <c r="E154" s="161">
        <f t="shared" si="18"/>
        <v>0</v>
      </c>
      <c r="F154" s="65">
        <f t="shared" si="22"/>
        <v>0</v>
      </c>
      <c r="G154" s="63">
        <v>0</v>
      </c>
      <c r="H154" s="64">
        <v>0</v>
      </c>
      <c r="I154" s="64">
        <f t="shared" si="19"/>
        <v>0</v>
      </c>
      <c r="J154" s="65" t="str">
        <f t="shared" si="23"/>
        <v/>
      </c>
      <c r="K154" s="63">
        <v>0</v>
      </c>
      <c r="L154" s="64">
        <v>0.39</v>
      </c>
      <c r="M154" s="64">
        <f t="shared" si="20"/>
        <v>0.39</v>
      </c>
      <c r="N154" s="65">
        <f t="shared" si="24"/>
        <v>4.2087662566791833E-7</v>
      </c>
      <c r="O154" s="64">
        <v>0</v>
      </c>
      <c r="P154" s="64">
        <v>0.40900000000000003</v>
      </c>
      <c r="Q154" s="64">
        <f t="shared" si="21"/>
        <v>0.40900000000000003</v>
      </c>
      <c r="R154" s="66">
        <f t="shared" si="25"/>
        <v>-4.6454767726161417E-2</v>
      </c>
    </row>
    <row r="155" spans="2:18" ht="16.5" x14ac:dyDescent="0.3">
      <c r="B155" s="158" t="s">
        <v>353</v>
      </c>
      <c r="C155" s="159">
        <v>0</v>
      </c>
      <c r="D155" s="160">
        <v>0</v>
      </c>
      <c r="E155" s="161">
        <f t="shared" si="18"/>
        <v>0</v>
      </c>
      <c r="F155" s="65">
        <f t="shared" si="22"/>
        <v>0</v>
      </c>
      <c r="G155" s="63">
        <v>0</v>
      </c>
      <c r="H155" s="64">
        <v>0</v>
      </c>
      <c r="I155" s="64">
        <f t="shared" si="19"/>
        <v>0</v>
      </c>
      <c r="J155" s="65" t="str">
        <f t="shared" si="23"/>
        <v/>
      </c>
      <c r="K155" s="63">
        <v>0</v>
      </c>
      <c r="L155" s="64">
        <v>0</v>
      </c>
      <c r="M155" s="64">
        <f t="shared" si="20"/>
        <v>0</v>
      </c>
      <c r="N155" s="65">
        <f t="shared" si="24"/>
        <v>0</v>
      </c>
      <c r="O155" s="64">
        <v>0</v>
      </c>
      <c r="P155" s="64">
        <v>0.17</v>
      </c>
      <c r="Q155" s="64">
        <f t="shared" si="21"/>
        <v>0.17</v>
      </c>
      <c r="R155" s="66">
        <f t="shared" si="25"/>
        <v>-1</v>
      </c>
    </row>
    <row r="156" spans="2:18" ht="16.5" x14ac:dyDescent="0.3">
      <c r="B156" s="158" t="s">
        <v>359</v>
      </c>
      <c r="C156" s="159">
        <v>0</v>
      </c>
      <c r="D156" s="160">
        <v>0</v>
      </c>
      <c r="E156" s="161">
        <f t="shared" si="18"/>
        <v>0</v>
      </c>
      <c r="F156" s="65">
        <f t="shared" si="22"/>
        <v>0</v>
      </c>
      <c r="G156" s="63">
        <v>0</v>
      </c>
      <c r="H156" s="64">
        <v>0</v>
      </c>
      <c r="I156" s="64">
        <f t="shared" si="19"/>
        <v>0</v>
      </c>
      <c r="J156" s="65" t="str">
        <f t="shared" si="23"/>
        <v/>
      </c>
      <c r="K156" s="63">
        <v>0</v>
      </c>
      <c r="L156" s="64">
        <v>0.12</v>
      </c>
      <c r="M156" s="64">
        <f t="shared" si="20"/>
        <v>0.12</v>
      </c>
      <c r="N156" s="65">
        <f t="shared" si="24"/>
        <v>1.2950050020551333E-7</v>
      </c>
      <c r="O156" s="64">
        <v>0</v>
      </c>
      <c r="P156" s="64">
        <v>0</v>
      </c>
      <c r="Q156" s="64">
        <f t="shared" si="21"/>
        <v>0</v>
      </c>
      <c r="R156" s="66" t="str">
        <f t="shared" si="25"/>
        <v/>
      </c>
    </row>
    <row r="157" spans="2:18" ht="16.5" x14ac:dyDescent="0.3">
      <c r="B157" s="158" t="s">
        <v>298</v>
      </c>
      <c r="C157" s="159">
        <v>0</v>
      </c>
      <c r="D157" s="160">
        <v>0</v>
      </c>
      <c r="E157" s="161">
        <f t="shared" si="18"/>
        <v>0</v>
      </c>
      <c r="F157" s="65">
        <f t="shared" si="22"/>
        <v>0</v>
      </c>
      <c r="G157" s="63">
        <v>0</v>
      </c>
      <c r="H157" s="64">
        <v>0</v>
      </c>
      <c r="I157" s="64">
        <f t="shared" si="19"/>
        <v>0</v>
      </c>
      <c r="J157" s="65" t="str">
        <f t="shared" si="23"/>
        <v/>
      </c>
      <c r="K157" s="63">
        <v>0</v>
      </c>
      <c r="L157" s="64">
        <v>0.03</v>
      </c>
      <c r="M157" s="64">
        <f t="shared" si="20"/>
        <v>0.03</v>
      </c>
      <c r="N157" s="65">
        <f t="shared" si="24"/>
        <v>3.2375125051378332E-8</v>
      </c>
      <c r="O157" s="64">
        <v>0</v>
      </c>
      <c r="P157" s="64">
        <v>0</v>
      </c>
      <c r="Q157" s="64">
        <f t="shared" si="21"/>
        <v>0</v>
      </c>
      <c r="R157" s="66" t="str">
        <f t="shared" si="25"/>
        <v/>
      </c>
    </row>
    <row r="158" spans="2:18" ht="16.5" x14ac:dyDescent="0.3">
      <c r="B158" s="158" t="s">
        <v>305</v>
      </c>
      <c r="C158" s="159">
        <v>0</v>
      </c>
      <c r="D158" s="160">
        <v>0</v>
      </c>
      <c r="E158" s="161">
        <f t="shared" si="18"/>
        <v>0</v>
      </c>
      <c r="F158" s="65">
        <f t="shared" si="22"/>
        <v>0</v>
      </c>
      <c r="G158" s="63">
        <v>0</v>
      </c>
      <c r="H158" s="64">
        <v>0</v>
      </c>
      <c r="I158" s="64">
        <f t="shared" si="19"/>
        <v>0</v>
      </c>
      <c r="J158" s="65" t="str">
        <f t="shared" si="23"/>
        <v/>
      </c>
      <c r="K158" s="63">
        <v>0</v>
      </c>
      <c r="L158" s="64">
        <v>0.03</v>
      </c>
      <c r="M158" s="64">
        <f t="shared" si="20"/>
        <v>0.03</v>
      </c>
      <c r="N158" s="65">
        <f t="shared" si="24"/>
        <v>3.2375125051378332E-8</v>
      </c>
      <c r="O158" s="64">
        <v>0</v>
      </c>
      <c r="P158" s="64">
        <v>0</v>
      </c>
      <c r="Q158" s="64">
        <f t="shared" si="21"/>
        <v>0</v>
      </c>
      <c r="R158" s="66" t="str">
        <f t="shared" si="25"/>
        <v/>
      </c>
    </row>
    <row r="159" spans="2:18" ht="16.5" x14ac:dyDescent="0.3">
      <c r="B159" s="158" t="s">
        <v>135</v>
      </c>
      <c r="C159" s="159">
        <v>0</v>
      </c>
      <c r="D159" s="160">
        <v>0.1</v>
      </c>
      <c r="E159" s="161">
        <f t="shared" si="18"/>
        <v>0.1</v>
      </c>
      <c r="F159" s="65">
        <f t="shared" si="22"/>
        <v>1.1431449279596925E-6</v>
      </c>
      <c r="G159" s="63">
        <v>0</v>
      </c>
      <c r="H159" s="64">
        <v>0.32999999999999996</v>
      </c>
      <c r="I159" s="64">
        <f t="shared" si="19"/>
        <v>0.32999999999999996</v>
      </c>
      <c r="J159" s="65">
        <f t="shared" si="23"/>
        <v>-0.69696969696969691</v>
      </c>
      <c r="K159" s="63">
        <v>0</v>
      </c>
      <c r="L159" s="64">
        <v>2.847</v>
      </c>
      <c r="M159" s="64">
        <f t="shared" si="20"/>
        <v>2.847</v>
      </c>
      <c r="N159" s="65">
        <f t="shared" si="24"/>
        <v>3.0723993673758035E-6</v>
      </c>
      <c r="O159" s="64">
        <v>0</v>
      </c>
      <c r="P159" s="64">
        <v>2.0110000000000001</v>
      </c>
      <c r="Q159" s="64">
        <f t="shared" si="21"/>
        <v>2.0110000000000001</v>
      </c>
      <c r="R159" s="66">
        <f t="shared" si="25"/>
        <v>0.41571357533565378</v>
      </c>
    </row>
    <row r="160" spans="2:18" ht="16.5" x14ac:dyDescent="0.3">
      <c r="B160" s="158" t="s">
        <v>159</v>
      </c>
      <c r="C160" s="159">
        <v>0</v>
      </c>
      <c r="D160" s="160">
        <v>0.49</v>
      </c>
      <c r="E160" s="161">
        <f t="shared" si="18"/>
        <v>0.49</v>
      </c>
      <c r="F160" s="65">
        <f t="shared" si="22"/>
        <v>5.6014101470024927E-6</v>
      </c>
      <c r="G160" s="63">
        <v>0</v>
      </c>
      <c r="H160" s="64">
        <v>0.2</v>
      </c>
      <c r="I160" s="64">
        <f t="shared" si="19"/>
        <v>0.2</v>
      </c>
      <c r="J160" s="65">
        <f t="shared" si="23"/>
        <v>1.4499999999999997</v>
      </c>
      <c r="K160" s="63">
        <v>0</v>
      </c>
      <c r="L160" s="64">
        <v>3.02</v>
      </c>
      <c r="M160" s="64">
        <f t="shared" si="20"/>
        <v>3.02</v>
      </c>
      <c r="N160" s="65">
        <f t="shared" si="24"/>
        <v>3.2590959218387521E-6</v>
      </c>
      <c r="O160" s="64">
        <v>0</v>
      </c>
      <c r="P160" s="64">
        <v>2.31</v>
      </c>
      <c r="Q160" s="64">
        <f t="shared" si="21"/>
        <v>2.31</v>
      </c>
      <c r="R160" s="66">
        <f t="shared" si="25"/>
        <v>0.30735930735930728</v>
      </c>
    </row>
    <row r="161" spans="2:18" ht="16.5" x14ac:dyDescent="0.3">
      <c r="B161" s="158" t="s">
        <v>221</v>
      </c>
      <c r="C161" s="159">
        <v>0</v>
      </c>
      <c r="D161" s="160">
        <v>0.96799999999999997</v>
      </c>
      <c r="E161" s="161">
        <f t="shared" si="18"/>
        <v>0.96799999999999997</v>
      </c>
      <c r="F161" s="65">
        <f t="shared" si="22"/>
        <v>1.1065642902649823E-5</v>
      </c>
      <c r="G161" s="63">
        <v>0</v>
      </c>
      <c r="H161" s="64">
        <v>1.2629999999999999</v>
      </c>
      <c r="I161" s="64">
        <f t="shared" si="19"/>
        <v>1.2629999999999999</v>
      </c>
      <c r="J161" s="65">
        <f t="shared" si="23"/>
        <v>-0.23357086302454466</v>
      </c>
      <c r="K161" s="63">
        <v>0</v>
      </c>
      <c r="L161" s="64">
        <v>7.1739999999999995</v>
      </c>
      <c r="M161" s="64">
        <f t="shared" si="20"/>
        <v>7.1739999999999995</v>
      </c>
      <c r="N161" s="65">
        <f t="shared" si="24"/>
        <v>7.7419715706196035E-6</v>
      </c>
      <c r="O161" s="64">
        <v>0</v>
      </c>
      <c r="P161" s="64">
        <v>7.891</v>
      </c>
      <c r="Q161" s="64">
        <f t="shared" si="21"/>
        <v>7.891</v>
      </c>
      <c r="R161" s="66">
        <f t="shared" si="25"/>
        <v>-9.0863008490685626E-2</v>
      </c>
    </row>
    <row r="162" spans="2:18" ht="16.5" x14ac:dyDescent="0.3">
      <c r="B162" s="158" t="s">
        <v>330</v>
      </c>
      <c r="C162" s="159">
        <v>0</v>
      </c>
      <c r="D162" s="160">
        <v>0</v>
      </c>
      <c r="E162" s="161">
        <f t="shared" si="18"/>
        <v>0</v>
      </c>
      <c r="F162" s="65">
        <f t="shared" si="22"/>
        <v>0</v>
      </c>
      <c r="G162" s="63">
        <v>0</v>
      </c>
      <c r="H162" s="64">
        <v>0</v>
      </c>
      <c r="I162" s="64">
        <f t="shared" si="19"/>
        <v>0</v>
      </c>
      <c r="J162" s="65" t="str">
        <f t="shared" si="23"/>
        <v/>
      </c>
      <c r="K162" s="63">
        <v>0</v>
      </c>
      <c r="L162" s="64">
        <v>0</v>
      </c>
      <c r="M162" s="64">
        <f t="shared" si="20"/>
        <v>0</v>
      </c>
      <c r="N162" s="65">
        <f t="shared" si="24"/>
        <v>0</v>
      </c>
      <c r="O162" s="64">
        <v>0</v>
      </c>
      <c r="P162" s="64">
        <v>0.33400000000000002</v>
      </c>
      <c r="Q162" s="64">
        <f t="shared" si="21"/>
        <v>0.33400000000000002</v>
      </c>
      <c r="R162" s="66">
        <f t="shared" si="25"/>
        <v>-1</v>
      </c>
    </row>
    <row r="163" spans="2:18" ht="16.5" x14ac:dyDescent="0.3">
      <c r="B163" s="158" t="s">
        <v>69</v>
      </c>
      <c r="C163" s="159">
        <v>0</v>
      </c>
      <c r="D163" s="160">
        <v>1.319</v>
      </c>
      <c r="E163" s="161">
        <f t="shared" si="18"/>
        <v>1.319</v>
      </c>
      <c r="F163" s="65">
        <f t="shared" si="22"/>
        <v>1.5078081599788342E-5</v>
      </c>
      <c r="G163" s="63">
        <v>0</v>
      </c>
      <c r="H163" s="64">
        <v>1.6020000000000001</v>
      </c>
      <c r="I163" s="64">
        <f t="shared" si="19"/>
        <v>1.6020000000000001</v>
      </c>
      <c r="J163" s="65">
        <f t="shared" si="23"/>
        <v>-0.1766541822721599</v>
      </c>
      <c r="K163" s="63">
        <v>0</v>
      </c>
      <c r="L163" s="64">
        <v>12.864000000000001</v>
      </c>
      <c r="M163" s="64">
        <f t="shared" si="20"/>
        <v>12.864000000000001</v>
      </c>
      <c r="N163" s="65">
        <f t="shared" si="24"/>
        <v>1.388245362203103E-5</v>
      </c>
      <c r="O163" s="64">
        <v>0</v>
      </c>
      <c r="P163" s="64">
        <v>21.262</v>
      </c>
      <c r="Q163" s="64">
        <f t="shared" si="21"/>
        <v>21.262</v>
      </c>
      <c r="R163" s="66">
        <f t="shared" si="25"/>
        <v>-0.39497695419057466</v>
      </c>
    </row>
    <row r="164" spans="2:18" ht="16.5" x14ac:dyDescent="0.3">
      <c r="B164" s="158" t="s">
        <v>163</v>
      </c>
      <c r="C164" s="159">
        <v>0</v>
      </c>
      <c r="D164" s="160">
        <v>0.3</v>
      </c>
      <c r="E164" s="161">
        <f t="shared" si="18"/>
        <v>0.3</v>
      </c>
      <c r="F164" s="65">
        <f t="shared" si="22"/>
        <v>3.4294347838790773E-6</v>
      </c>
      <c r="G164" s="63">
        <v>0</v>
      </c>
      <c r="H164" s="64">
        <v>0.04</v>
      </c>
      <c r="I164" s="64">
        <f t="shared" si="19"/>
        <v>0.04</v>
      </c>
      <c r="J164" s="65">
        <f t="shared" si="23"/>
        <v>6.5</v>
      </c>
      <c r="K164" s="63">
        <v>0.7</v>
      </c>
      <c r="L164" s="64">
        <v>1.8199999999999998</v>
      </c>
      <c r="M164" s="64">
        <f t="shared" si="20"/>
        <v>2.5199999999999996</v>
      </c>
      <c r="N164" s="65">
        <f t="shared" si="24"/>
        <v>2.7195105043157793E-6</v>
      </c>
      <c r="O164" s="64">
        <v>0</v>
      </c>
      <c r="P164" s="64">
        <v>3.4770000000000003</v>
      </c>
      <c r="Q164" s="64">
        <f t="shared" si="21"/>
        <v>3.4770000000000003</v>
      </c>
      <c r="R164" s="66">
        <f t="shared" si="25"/>
        <v>-0.27523727351164817</v>
      </c>
    </row>
    <row r="165" spans="2:18" ht="16.5" x14ac:dyDescent="0.3">
      <c r="B165" s="158" t="s">
        <v>129</v>
      </c>
      <c r="C165" s="159">
        <v>0</v>
      </c>
      <c r="D165" s="160">
        <v>0</v>
      </c>
      <c r="E165" s="161">
        <f t="shared" si="18"/>
        <v>0</v>
      </c>
      <c r="F165" s="65">
        <f t="shared" si="22"/>
        <v>0</v>
      </c>
      <c r="G165" s="63">
        <v>0</v>
      </c>
      <c r="H165" s="64">
        <v>0</v>
      </c>
      <c r="I165" s="64">
        <f t="shared" si="19"/>
        <v>0</v>
      </c>
      <c r="J165" s="65" t="str">
        <f t="shared" si="23"/>
        <v/>
      </c>
      <c r="K165" s="63">
        <v>0</v>
      </c>
      <c r="L165" s="64">
        <v>0.125</v>
      </c>
      <c r="M165" s="64">
        <f t="shared" si="20"/>
        <v>0.125</v>
      </c>
      <c r="N165" s="65">
        <f t="shared" si="24"/>
        <v>1.3489635438074304E-7</v>
      </c>
      <c r="O165" s="64">
        <v>0</v>
      </c>
      <c r="P165" s="64">
        <v>0.997</v>
      </c>
      <c r="Q165" s="64">
        <f t="shared" si="21"/>
        <v>0.997</v>
      </c>
      <c r="R165" s="66">
        <f t="shared" si="25"/>
        <v>-0.87462387161484456</v>
      </c>
    </row>
    <row r="166" spans="2:18" ht="16.5" x14ac:dyDescent="0.3">
      <c r="B166" s="158" t="s">
        <v>275</v>
      </c>
      <c r="C166" s="159">
        <v>0</v>
      </c>
      <c r="D166" s="160">
        <v>0</v>
      </c>
      <c r="E166" s="161">
        <f t="shared" si="18"/>
        <v>0</v>
      </c>
      <c r="F166" s="65">
        <f t="shared" si="22"/>
        <v>0</v>
      </c>
      <c r="G166" s="63">
        <v>0</v>
      </c>
      <c r="H166" s="64">
        <v>0</v>
      </c>
      <c r="I166" s="64">
        <f t="shared" si="19"/>
        <v>0</v>
      </c>
      <c r="J166" s="65" t="str">
        <f t="shared" si="23"/>
        <v/>
      </c>
      <c r="K166" s="63">
        <v>0</v>
      </c>
      <c r="L166" s="64">
        <v>0.43000000000000005</v>
      </c>
      <c r="M166" s="64">
        <f t="shared" si="20"/>
        <v>0.43000000000000005</v>
      </c>
      <c r="N166" s="65">
        <f t="shared" si="24"/>
        <v>4.6404345906975615E-7</v>
      </c>
      <c r="O166" s="64">
        <v>0</v>
      </c>
      <c r="P166" s="64">
        <v>0.87000000000000011</v>
      </c>
      <c r="Q166" s="64">
        <f t="shared" si="21"/>
        <v>0.87000000000000011</v>
      </c>
      <c r="R166" s="66">
        <f t="shared" si="25"/>
        <v>-0.50574712643678166</v>
      </c>
    </row>
    <row r="167" spans="2:18" ht="16.5" x14ac:dyDescent="0.3">
      <c r="B167" s="158" t="s">
        <v>222</v>
      </c>
      <c r="C167" s="159">
        <v>0</v>
      </c>
      <c r="D167" s="160">
        <v>0</v>
      </c>
      <c r="E167" s="161">
        <f t="shared" si="18"/>
        <v>0</v>
      </c>
      <c r="F167" s="65">
        <f t="shared" si="22"/>
        <v>0</v>
      </c>
      <c r="G167" s="63">
        <v>0</v>
      </c>
      <c r="H167" s="64">
        <v>10.571</v>
      </c>
      <c r="I167" s="64">
        <f t="shared" si="19"/>
        <v>10.571</v>
      </c>
      <c r="J167" s="65">
        <f t="shared" si="23"/>
        <v>-1</v>
      </c>
      <c r="K167" s="63">
        <v>0</v>
      </c>
      <c r="L167" s="64">
        <v>12.339</v>
      </c>
      <c r="M167" s="64">
        <f t="shared" si="20"/>
        <v>12.339</v>
      </c>
      <c r="N167" s="65">
        <f t="shared" si="24"/>
        <v>1.3315888933631908E-5</v>
      </c>
      <c r="O167" s="64">
        <v>0</v>
      </c>
      <c r="P167" s="64">
        <v>110.301</v>
      </c>
      <c r="Q167" s="64">
        <f t="shared" si="21"/>
        <v>110.301</v>
      </c>
      <c r="R167" s="66">
        <f t="shared" si="25"/>
        <v>-0.88813338047705825</v>
      </c>
    </row>
    <row r="168" spans="2:18" ht="16.5" x14ac:dyDescent="0.3">
      <c r="B168" s="158" t="s">
        <v>115</v>
      </c>
      <c r="C168" s="159">
        <v>0</v>
      </c>
      <c r="D168" s="160">
        <v>1.07</v>
      </c>
      <c r="E168" s="161">
        <f t="shared" si="18"/>
        <v>1.07</v>
      </c>
      <c r="F168" s="65">
        <f t="shared" si="22"/>
        <v>1.2231650729168709E-5</v>
      </c>
      <c r="G168" s="63">
        <v>0</v>
      </c>
      <c r="H168" s="64">
        <v>3.64</v>
      </c>
      <c r="I168" s="64">
        <f t="shared" si="19"/>
        <v>3.64</v>
      </c>
      <c r="J168" s="65">
        <f t="shared" si="23"/>
        <v>-0.70604395604395598</v>
      </c>
      <c r="K168" s="63">
        <v>0</v>
      </c>
      <c r="L168" s="64">
        <v>21.388999999999999</v>
      </c>
      <c r="M168" s="64">
        <f t="shared" si="20"/>
        <v>21.388999999999999</v>
      </c>
      <c r="N168" s="65">
        <f t="shared" si="24"/>
        <v>2.3082384990797702E-5</v>
      </c>
      <c r="O168" s="64">
        <v>0</v>
      </c>
      <c r="P168" s="64">
        <v>24.168999999999997</v>
      </c>
      <c r="Q168" s="64">
        <f t="shared" si="21"/>
        <v>24.168999999999997</v>
      </c>
      <c r="R168" s="66">
        <f t="shared" si="25"/>
        <v>-0.11502337705324994</v>
      </c>
    </row>
    <row r="169" spans="2:18" ht="16.5" x14ac:dyDescent="0.3">
      <c r="B169" s="158" t="s">
        <v>274</v>
      </c>
      <c r="C169" s="159">
        <v>0</v>
      </c>
      <c r="D169" s="160">
        <v>0</v>
      </c>
      <c r="E169" s="161">
        <f t="shared" ref="E169:E232" si="26">D169+C169</f>
        <v>0</v>
      </c>
      <c r="F169" s="65">
        <f t="shared" si="22"/>
        <v>0</v>
      </c>
      <c r="G169" s="63">
        <v>0</v>
      </c>
      <c r="H169" s="64">
        <v>0.14500000000000002</v>
      </c>
      <c r="I169" s="64">
        <f t="shared" ref="I169:I232" si="27">H169+G169</f>
        <v>0.14500000000000002</v>
      </c>
      <c r="J169" s="65">
        <f t="shared" si="23"/>
        <v>-1</v>
      </c>
      <c r="K169" s="63">
        <v>0</v>
      </c>
      <c r="L169" s="64">
        <v>0.32200000000000001</v>
      </c>
      <c r="M169" s="64">
        <f t="shared" ref="M169:M232" si="28">L169+K169</f>
        <v>0.32200000000000001</v>
      </c>
      <c r="N169" s="65">
        <f t="shared" si="24"/>
        <v>3.474930088847941E-7</v>
      </c>
      <c r="O169" s="64">
        <v>0</v>
      </c>
      <c r="P169" s="64">
        <v>0.52</v>
      </c>
      <c r="Q169" s="64">
        <f t="shared" ref="Q169:Q232" si="29">P169+O169</f>
        <v>0.52</v>
      </c>
      <c r="R169" s="66">
        <f t="shared" si="25"/>
        <v>-0.38076923076923075</v>
      </c>
    </row>
    <row r="170" spans="2:18" ht="16.5" x14ac:dyDescent="0.3">
      <c r="B170" s="158" t="s">
        <v>279</v>
      </c>
      <c r="C170" s="159">
        <v>0</v>
      </c>
      <c r="D170" s="160">
        <v>0</v>
      </c>
      <c r="E170" s="161">
        <f t="shared" si="26"/>
        <v>0</v>
      </c>
      <c r="F170" s="65">
        <f t="shared" si="22"/>
        <v>0</v>
      </c>
      <c r="G170" s="63">
        <v>0</v>
      </c>
      <c r="H170" s="64">
        <v>0.09</v>
      </c>
      <c r="I170" s="64">
        <f t="shared" si="27"/>
        <v>0.09</v>
      </c>
      <c r="J170" s="65">
        <f t="shared" si="23"/>
        <v>-1</v>
      </c>
      <c r="K170" s="63">
        <v>0</v>
      </c>
      <c r="L170" s="64">
        <v>0.14000000000000001</v>
      </c>
      <c r="M170" s="64">
        <f t="shared" si="28"/>
        <v>0.14000000000000001</v>
      </c>
      <c r="N170" s="65">
        <f t="shared" si="24"/>
        <v>1.5108391690643224E-7</v>
      </c>
      <c r="O170" s="64">
        <v>0</v>
      </c>
      <c r="P170" s="64">
        <v>0.09</v>
      </c>
      <c r="Q170" s="64">
        <f t="shared" si="29"/>
        <v>0.09</v>
      </c>
      <c r="R170" s="66">
        <f t="shared" si="25"/>
        <v>0.5555555555555558</v>
      </c>
    </row>
    <row r="171" spans="2:18" ht="16.5" x14ac:dyDescent="0.3">
      <c r="B171" s="158" t="s">
        <v>250</v>
      </c>
      <c r="C171" s="159">
        <v>0</v>
      </c>
      <c r="D171" s="160">
        <v>0</v>
      </c>
      <c r="E171" s="161">
        <f t="shared" si="26"/>
        <v>0</v>
      </c>
      <c r="F171" s="65">
        <f t="shared" si="22"/>
        <v>0</v>
      </c>
      <c r="G171" s="63">
        <v>0</v>
      </c>
      <c r="H171" s="64">
        <v>0</v>
      </c>
      <c r="I171" s="64">
        <f t="shared" si="27"/>
        <v>0</v>
      </c>
      <c r="J171" s="65" t="str">
        <f t="shared" si="23"/>
        <v/>
      </c>
      <c r="K171" s="63">
        <v>0</v>
      </c>
      <c r="L171" s="64">
        <v>0.1</v>
      </c>
      <c r="M171" s="64">
        <f t="shared" si="28"/>
        <v>0.1</v>
      </c>
      <c r="N171" s="65">
        <f t="shared" si="24"/>
        <v>1.0791708350459444E-7</v>
      </c>
      <c r="O171" s="64">
        <v>0</v>
      </c>
      <c r="P171" s="64">
        <v>0.16999999999999998</v>
      </c>
      <c r="Q171" s="64">
        <f t="shared" si="29"/>
        <v>0.16999999999999998</v>
      </c>
      <c r="R171" s="66">
        <f t="shared" si="25"/>
        <v>-0.41176470588235281</v>
      </c>
    </row>
    <row r="172" spans="2:18" ht="16.5" x14ac:dyDescent="0.3">
      <c r="B172" s="158" t="s">
        <v>231</v>
      </c>
      <c r="C172" s="159">
        <v>0</v>
      </c>
      <c r="D172" s="160">
        <v>0.41000000000000003</v>
      </c>
      <c r="E172" s="161">
        <f t="shared" si="26"/>
        <v>0.41000000000000003</v>
      </c>
      <c r="F172" s="65">
        <f t="shared" si="22"/>
        <v>4.6868942046347391E-6</v>
      </c>
      <c r="G172" s="63">
        <v>0</v>
      </c>
      <c r="H172" s="64">
        <v>6.2E-2</v>
      </c>
      <c r="I172" s="64">
        <f t="shared" si="27"/>
        <v>6.2E-2</v>
      </c>
      <c r="J172" s="65">
        <f t="shared" si="23"/>
        <v>5.612903225806452</v>
      </c>
      <c r="K172" s="63">
        <v>0</v>
      </c>
      <c r="L172" s="64">
        <v>1.0449999999999999</v>
      </c>
      <c r="M172" s="64">
        <f t="shared" si="28"/>
        <v>1.0449999999999999</v>
      </c>
      <c r="N172" s="65">
        <f t="shared" si="24"/>
        <v>1.1277335226230119E-6</v>
      </c>
      <c r="O172" s="64">
        <v>0</v>
      </c>
      <c r="P172" s="64">
        <v>1.952</v>
      </c>
      <c r="Q172" s="64">
        <f t="shared" si="29"/>
        <v>1.952</v>
      </c>
      <c r="R172" s="66">
        <f t="shared" si="25"/>
        <v>-0.46465163934426235</v>
      </c>
    </row>
    <row r="173" spans="2:18" ht="16.5" x14ac:dyDescent="0.3">
      <c r="B173" s="158" t="s">
        <v>295</v>
      </c>
      <c r="C173" s="159">
        <v>0</v>
      </c>
      <c r="D173" s="160">
        <v>0</v>
      </c>
      <c r="E173" s="161">
        <f t="shared" si="26"/>
        <v>0</v>
      </c>
      <c r="F173" s="65">
        <f t="shared" si="22"/>
        <v>0</v>
      </c>
      <c r="G173" s="63">
        <v>0</v>
      </c>
      <c r="H173" s="64">
        <v>0</v>
      </c>
      <c r="I173" s="64">
        <f t="shared" si="27"/>
        <v>0</v>
      </c>
      <c r="J173" s="65" t="str">
        <f t="shared" si="23"/>
        <v/>
      </c>
      <c r="K173" s="63">
        <v>0</v>
      </c>
      <c r="L173" s="64">
        <v>0.16</v>
      </c>
      <c r="M173" s="64">
        <f t="shared" si="28"/>
        <v>0.16</v>
      </c>
      <c r="N173" s="65">
        <f t="shared" si="24"/>
        <v>1.7266733360735109E-7</v>
      </c>
      <c r="O173" s="64">
        <v>0</v>
      </c>
      <c r="P173" s="64">
        <v>0</v>
      </c>
      <c r="Q173" s="64">
        <f t="shared" si="29"/>
        <v>0</v>
      </c>
      <c r="R173" s="66" t="str">
        <f t="shared" si="25"/>
        <v/>
      </c>
    </row>
    <row r="174" spans="2:18" ht="16.5" x14ac:dyDescent="0.3">
      <c r="B174" s="158" t="s">
        <v>360</v>
      </c>
      <c r="C174" s="159">
        <v>0</v>
      </c>
      <c r="D174" s="160">
        <v>0</v>
      </c>
      <c r="E174" s="161">
        <f t="shared" si="26"/>
        <v>0</v>
      </c>
      <c r="F174" s="65">
        <f t="shared" si="22"/>
        <v>0</v>
      </c>
      <c r="G174" s="63">
        <v>0</v>
      </c>
      <c r="H174" s="64">
        <v>0</v>
      </c>
      <c r="I174" s="64">
        <f t="shared" si="27"/>
        <v>0</v>
      </c>
      <c r="J174" s="65" t="str">
        <f t="shared" si="23"/>
        <v/>
      </c>
      <c r="K174" s="63">
        <v>0</v>
      </c>
      <c r="L174" s="64">
        <v>0.375</v>
      </c>
      <c r="M174" s="64">
        <f t="shared" si="28"/>
        <v>0.375</v>
      </c>
      <c r="N174" s="65">
        <f t="shared" si="24"/>
        <v>4.0468906314222911E-7</v>
      </c>
      <c r="O174" s="64">
        <v>0</v>
      </c>
      <c r="P174" s="64">
        <v>0</v>
      </c>
      <c r="Q174" s="64">
        <f t="shared" si="29"/>
        <v>0</v>
      </c>
      <c r="R174" s="66" t="str">
        <f t="shared" si="25"/>
        <v/>
      </c>
    </row>
    <row r="175" spans="2:18" ht="16.5" x14ac:dyDescent="0.3">
      <c r="B175" s="158" t="s">
        <v>352</v>
      </c>
      <c r="C175" s="159">
        <v>0</v>
      </c>
      <c r="D175" s="160">
        <v>0</v>
      </c>
      <c r="E175" s="161">
        <f t="shared" si="26"/>
        <v>0</v>
      </c>
      <c r="F175" s="65">
        <f t="shared" si="22"/>
        <v>0</v>
      </c>
      <c r="G175" s="63">
        <v>0</v>
      </c>
      <c r="H175" s="64">
        <v>0</v>
      </c>
      <c r="I175" s="64">
        <f t="shared" si="27"/>
        <v>0</v>
      </c>
      <c r="J175" s="65" t="str">
        <f t="shared" si="23"/>
        <v/>
      </c>
      <c r="K175" s="63">
        <v>0</v>
      </c>
      <c r="L175" s="64">
        <v>0</v>
      </c>
      <c r="M175" s="64">
        <f t="shared" si="28"/>
        <v>0</v>
      </c>
      <c r="N175" s="65">
        <f t="shared" si="24"/>
        <v>0</v>
      </c>
      <c r="O175" s="64">
        <v>0</v>
      </c>
      <c r="P175" s="64">
        <v>0.02</v>
      </c>
      <c r="Q175" s="64">
        <f t="shared" si="29"/>
        <v>0.02</v>
      </c>
      <c r="R175" s="66">
        <f t="shared" si="25"/>
        <v>-1</v>
      </c>
    </row>
    <row r="176" spans="2:18" ht="16.5" x14ac:dyDescent="0.3">
      <c r="B176" s="158" t="s">
        <v>133</v>
      </c>
      <c r="C176" s="159">
        <v>0</v>
      </c>
      <c r="D176" s="160">
        <v>0.36899999999999999</v>
      </c>
      <c r="E176" s="161">
        <f t="shared" si="26"/>
        <v>0.36899999999999999</v>
      </c>
      <c r="F176" s="65">
        <f t="shared" si="22"/>
        <v>4.2182047841712651E-6</v>
      </c>
      <c r="G176" s="63">
        <v>0</v>
      </c>
      <c r="H176" s="64">
        <v>0.32700000000000001</v>
      </c>
      <c r="I176" s="64">
        <f t="shared" si="27"/>
        <v>0.32700000000000001</v>
      </c>
      <c r="J176" s="65">
        <f t="shared" si="23"/>
        <v>0.12844036697247696</v>
      </c>
      <c r="K176" s="63">
        <v>0</v>
      </c>
      <c r="L176" s="64">
        <v>2.125</v>
      </c>
      <c r="M176" s="64">
        <f t="shared" si="28"/>
        <v>2.125</v>
      </c>
      <c r="N176" s="65">
        <f t="shared" si="24"/>
        <v>2.2932380244726319E-6</v>
      </c>
      <c r="O176" s="64">
        <v>0</v>
      </c>
      <c r="P176" s="64">
        <v>1.2669999999999999</v>
      </c>
      <c r="Q176" s="64">
        <f t="shared" si="29"/>
        <v>1.2669999999999999</v>
      </c>
      <c r="R176" s="66">
        <f t="shared" si="25"/>
        <v>0.67719021310181549</v>
      </c>
    </row>
    <row r="177" spans="2:18" ht="16.5" x14ac:dyDescent="0.3">
      <c r="B177" s="158" t="s">
        <v>321</v>
      </c>
      <c r="C177" s="159">
        <v>0</v>
      </c>
      <c r="D177" s="160">
        <v>0</v>
      </c>
      <c r="E177" s="161">
        <f t="shared" si="26"/>
        <v>0</v>
      </c>
      <c r="F177" s="65">
        <f t="shared" si="22"/>
        <v>0</v>
      </c>
      <c r="G177" s="63">
        <v>0</v>
      </c>
      <c r="H177" s="64">
        <v>0</v>
      </c>
      <c r="I177" s="64">
        <f t="shared" si="27"/>
        <v>0</v>
      </c>
      <c r="J177" s="65" t="str">
        <f t="shared" si="23"/>
        <v/>
      </c>
      <c r="K177" s="63">
        <v>0</v>
      </c>
      <c r="L177" s="64">
        <v>0</v>
      </c>
      <c r="M177" s="64">
        <f t="shared" si="28"/>
        <v>0</v>
      </c>
      <c r="N177" s="65">
        <f t="shared" si="24"/>
        <v>0</v>
      </c>
      <c r="O177" s="64">
        <v>0</v>
      </c>
      <c r="P177" s="64">
        <v>0.17799999999999999</v>
      </c>
      <c r="Q177" s="64">
        <f t="shared" si="29"/>
        <v>0.17799999999999999</v>
      </c>
      <c r="R177" s="66">
        <f t="shared" si="25"/>
        <v>-1</v>
      </c>
    </row>
    <row r="178" spans="2:18" ht="16.5" x14ac:dyDescent="0.3">
      <c r="B178" s="158" t="s">
        <v>371</v>
      </c>
      <c r="C178" s="159">
        <v>0</v>
      </c>
      <c r="D178" s="160">
        <v>0</v>
      </c>
      <c r="E178" s="161">
        <f t="shared" si="26"/>
        <v>0</v>
      </c>
      <c r="F178" s="65">
        <f t="shared" si="22"/>
        <v>0</v>
      </c>
      <c r="G178" s="63">
        <v>0</v>
      </c>
      <c r="H178" s="64">
        <v>0</v>
      </c>
      <c r="I178" s="64">
        <f t="shared" si="27"/>
        <v>0</v>
      </c>
      <c r="J178" s="65" t="str">
        <f t="shared" si="23"/>
        <v/>
      </c>
      <c r="K178" s="63">
        <v>0</v>
      </c>
      <c r="L178" s="64">
        <v>0.2</v>
      </c>
      <c r="M178" s="64">
        <f t="shared" si="28"/>
        <v>0.2</v>
      </c>
      <c r="N178" s="65">
        <f t="shared" si="24"/>
        <v>2.1583416700918887E-7</v>
      </c>
      <c r="O178" s="64">
        <v>0</v>
      </c>
      <c r="P178" s="64">
        <v>0</v>
      </c>
      <c r="Q178" s="64">
        <f t="shared" si="29"/>
        <v>0</v>
      </c>
      <c r="R178" s="66" t="str">
        <f t="shared" si="25"/>
        <v/>
      </c>
    </row>
    <row r="179" spans="2:18" ht="16.5" x14ac:dyDescent="0.3">
      <c r="B179" s="158" t="s">
        <v>134</v>
      </c>
      <c r="C179" s="159">
        <v>0</v>
      </c>
      <c r="D179" s="160">
        <v>0.151</v>
      </c>
      <c r="E179" s="161">
        <f t="shared" si="26"/>
        <v>0.151</v>
      </c>
      <c r="F179" s="65">
        <f t="shared" si="22"/>
        <v>1.7261488412191356E-6</v>
      </c>
      <c r="G179" s="63">
        <v>0</v>
      </c>
      <c r="H179" s="64">
        <v>0.73199999999999998</v>
      </c>
      <c r="I179" s="64">
        <f t="shared" si="27"/>
        <v>0.73199999999999998</v>
      </c>
      <c r="J179" s="65">
        <f t="shared" si="23"/>
        <v>-0.79371584699453557</v>
      </c>
      <c r="K179" s="63">
        <v>0</v>
      </c>
      <c r="L179" s="64">
        <v>7.3869999999999996</v>
      </c>
      <c r="M179" s="64">
        <f t="shared" si="28"/>
        <v>7.3869999999999996</v>
      </c>
      <c r="N179" s="65">
        <f t="shared" si="24"/>
        <v>7.9718349584843906E-6</v>
      </c>
      <c r="O179" s="64">
        <v>0</v>
      </c>
      <c r="P179" s="64">
        <v>7.4939999999999998</v>
      </c>
      <c r="Q179" s="64">
        <f t="shared" si="29"/>
        <v>7.4939999999999998</v>
      </c>
      <c r="R179" s="66">
        <f t="shared" si="25"/>
        <v>-1.4278089137977124E-2</v>
      </c>
    </row>
    <row r="180" spans="2:18" ht="16.5" x14ac:dyDescent="0.3">
      <c r="B180" s="158" t="s">
        <v>351</v>
      </c>
      <c r="C180" s="159">
        <v>0</v>
      </c>
      <c r="D180" s="160">
        <v>0</v>
      </c>
      <c r="E180" s="161">
        <f t="shared" si="26"/>
        <v>0</v>
      </c>
      <c r="F180" s="65">
        <f t="shared" si="22"/>
        <v>0</v>
      </c>
      <c r="G180" s="63">
        <v>0</v>
      </c>
      <c r="H180" s="64">
        <v>0</v>
      </c>
      <c r="I180" s="64">
        <f t="shared" si="27"/>
        <v>0</v>
      </c>
      <c r="J180" s="65" t="str">
        <f t="shared" si="23"/>
        <v/>
      </c>
      <c r="K180" s="63">
        <v>0</v>
      </c>
      <c r="L180" s="64">
        <v>0</v>
      </c>
      <c r="M180" s="64">
        <f t="shared" si="28"/>
        <v>0</v>
      </c>
      <c r="N180" s="65">
        <f t="shared" si="24"/>
        <v>0</v>
      </c>
      <c r="O180" s="64">
        <v>0</v>
      </c>
      <c r="P180" s="64">
        <v>4.4999999999999998E-2</v>
      </c>
      <c r="Q180" s="64">
        <f t="shared" si="29"/>
        <v>4.4999999999999998E-2</v>
      </c>
      <c r="R180" s="66">
        <f t="shared" si="25"/>
        <v>-1</v>
      </c>
    </row>
    <row r="181" spans="2:18" ht="16.5" x14ac:dyDescent="0.3">
      <c r="B181" s="158" t="s">
        <v>136</v>
      </c>
      <c r="C181" s="159">
        <v>0</v>
      </c>
      <c r="D181" s="160">
        <v>0.2</v>
      </c>
      <c r="E181" s="161">
        <f t="shared" si="26"/>
        <v>0.2</v>
      </c>
      <c r="F181" s="65">
        <f t="shared" si="22"/>
        <v>2.286289855919385E-6</v>
      </c>
      <c r="G181" s="63">
        <v>0</v>
      </c>
      <c r="H181" s="64">
        <v>0.91800000000000004</v>
      </c>
      <c r="I181" s="64">
        <f t="shared" si="27"/>
        <v>0.91800000000000004</v>
      </c>
      <c r="J181" s="65">
        <f t="shared" si="23"/>
        <v>-0.78213507625272327</v>
      </c>
      <c r="K181" s="63">
        <v>0</v>
      </c>
      <c r="L181" s="64">
        <v>3.2729999999999997</v>
      </c>
      <c r="M181" s="64">
        <f t="shared" si="28"/>
        <v>3.2729999999999997</v>
      </c>
      <c r="N181" s="65">
        <f t="shared" si="24"/>
        <v>3.5321261431053757E-6</v>
      </c>
      <c r="O181" s="64">
        <v>0</v>
      </c>
      <c r="P181" s="64">
        <v>5.8940000000000001</v>
      </c>
      <c r="Q181" s="64">
        <f t="shared" si="29"/>
        <v>5.8940000000000001</v>
      </c>
      <c r="R181" s="66">
        <f t="shared" si="25"/>
        <v>-0.44468951476077379</v>
      </c>
    </row>
    <row r="182" spans="2:18" ht="16.5" x14ac:dyDescent="0.3">
      <c r="B182" s="158" t="s">
        <v>138</v>
      </c>
      <c r="C182" s="159">
        <v>0</v>
      </c>
      <c r="D182" s="160">
        <v>4.2940000000000005</v>
      </c>
      <c r="E182" s="161">
        <f t="shared" si="26"/>
        <v>4.2940000000000005</v>
      </c>
      <c r="F182" s="65">
        <f t="shared" si="22"/>
        <v>4.9086643206589197E-5</v>
      </c>
      <c r="G182" s="63">
        <v>0</v>
      </c>
      <c r="H182" s="64">
        <v>5.9980000000000002</v>
      </c>
      <c r="I182" s="64">
        <f t="shared" si="27"/>
        <v>5.9980000000000002</v>
      </c>
      <c r="J182" s="65">
        <f t="shared" si="23"/>
        <v>-0.28409469823274425</v>
      </c>
      <c r="K182" s="63">
        <v>0</v>
      </c>
      <c r="L182" s="64">
        <v>54.39</v>
      </c>
      <c r="M182" s="64">
        <f t="shared" si="28"/>
        <v>54.39</v>
      </c>
      <c r="N182" s="65">
        <f t="shared" si="24"/>
        <v>5.8696101718148913E-5</v>
      </c>
      <c r="O182" s="64">
        <v>0</v>
      </c>
      <c r="P182" s="64">
        <v>61.768000000000001</v>
      </c>
      <c r="Q182" s="64">
        <f t="shared" si="29"/>
        <v>61.768000000000001</v>
      </c>
      <c r="R182" s="66">
        <f t="shared" si="25"/>
        <v>-0.11944696282864919</v>
      </c>
    </row>
    <row r="183" spans="2:18" ht="16.5" x14ac:dyDescent="0.3">
      <c r="B183" s="158" t="s">
        <v>361</v>
      </c>
      <c r="C183" s="159">
        <v>0</v>
      </c>
      <c r="D183" s="160">
        <v>0</v>
      </c>
      <c r="E183" s="161">
        <f t="shared" si="26"/>
        <v>0</v>
      </c>
      <c r="F183" s="65">
        <f t="shared" si="22"/>
        <v>0</v>
      </c>
      <c r="G183" s="63">
        <v>0</v>
      </c>
      <c r="H183" s="64">
        <v>0</v>
      </c>
      <c r="I183" s="64">
        <f t="shared" si="27"/>
        <v>0</v>
      </c>
      <c r="J183" s="65" t="str">
        <f t="shared" si="23"/>
        <v/>
      </c>
      <c r="K183" s="63">
        <v>0</v>
      </c>
      <c r="L183" s="64">
        <v>0.1</v>
      </c>
      <c r="M183" s="64">
        <f t="shared" si="28"/>
        <v>0.1</v>
      </c>
      <c r="N183" s="65">
        <f t="shared" si="24"/>
        <v>1.0791708350459444E-7</v>
      </c>
      <c r="O183" s="64">
        <v>0</v>
      </c>
      <c r="P183" s="64">
        <v>0</v>
      </c>
      <c r="Q183" s="64">
        <f t="shared" si="29"/>
        <v>0</v>
      </c>
      <c r="R183" s="66" t="str">
        <f t="shared" si="25"/>
        <v/>
      </c>
    </row>
    <row r="184" spans="2:18" ht="16.5" x14ac:dyDescent="0.3">
      <c r="B184" s="158" t="s">
        <v>336</v>
      </c>
      <c r="C184" s="159">
        <v>0</v>
      </c>
      <c r="D184" s="160">
        <v>0</v>
      </c>
      <c r="E184" s="161">
        <f t="shared" si="26"/>
        <v>0</v>
      </c>
      <c r="F184" s="65">
        <f t="shared" si="22"/>
        <v>0</v>
      </c>
      <c r="G184" s="63">
        <v>0</v>
      </c>
      <c r="H184" s="64">
        <v>0</v>
      </c>
      <c r="I184" s="64">
        <f t="shared" si="27"/>
        <v>0</v>
      </c>
      <c r="J184" s="65" t="str">
        <f t="shared" si="23"/>
        <v/>
      </c>
      <c r="K184" s="63">
        <v>0</v>
      </c>
      <c r="L184" s="64">
        <v>0</v>
      </c>
      <c r="M184" s="64">
        <f t="shared" si="28"/>
        <v>0</v>
      </c>
      <c r="N184" s="65">
        <f t="shared" si="24"/>
        <v>0</v>
      </c>
      <c r="O184" s="64">
        <v>0</v>
      </c>
      <c r="P184" s="64">
        <v>8.9999999999999993E-3</v>
      </c>
      <c r="Q184" s="64">
        <f t="shared" si="29"/>
        <v>8.9999999999999993E-3</v>
      </c>
      <c r="R184" s="66">
        <f t="shared" si="25"/>
        <v>-1</v>
      </c>
    </row>
    <row r="185" spans="2:18" ht="16.5" x14ac:dyDescent="0.3">
      <c r="B185" s="158" t="s">
        <v>354</v>
      </c>
      <c r="C185" s="159">
        <v>0</v>
      </c>
      <c r="D185" s="160">
        <v>0</v>
      </c>
      <c r="E185" s="161">
        <f t="shared" si="26"/>
        <v>0</v>
      </c>
      <c r="F185" s="65">
        <f t="shared" si="22"/>
        <v>0</v>
      </c>
      <c r="G185" s="63">
        <v>0</v>
      </c>
      <c r="H185" s="64">
        <v>0</v>
      </c>
      <c r="I185" s="64">
        <f t="shared" si="27"/>
        <v>0</v>
      </c>
      <c r="J185" s="65" t="str">
        <f t="shared" si="23"/>
        <v/>
      </c>
      <c r="K185" s="63">
        <v>0</v>
      </c>
      <c r="L185" s="64">
        <v>0</v>
      </c>
      <c r="M185" s="64">
        <f t="shared" si="28"/>
        <v>0</v>
      </c>
      <c r="N185" s="65">
        <f t="shared" si="24"/>
        <v>0</v>
      </c>
      <c r="O185" s="64">
        <v>0</v>
      </c>
      <c r="P185" s="64">
        <v>1.4999999999999999E-2</v>
      </c>
      <c r="Q185" s="64">
        <f t="shared" si="29"/>
        <v>1.4999999999999999E-2</v>
      </c>
      <c r="R185" s="66">
        <f t="shared" si="25"/>
        <v>-1</v>
      </c>
    </row>
    <row r="186" spans="2:18" ht="16.5" x14ac:dyDescent="0.3">
      <c r="B186" s="158" t="s">
        <v>262</v>
      </c>
      <c r="C186" s="159">
        <v>0</v>
      </c>
      <c r="D186" s="160">
        <v>0</v>
      </c>
      <c r="E186" s="161">
        <f t="shared" si="26"/>
        <v>0</v>
      </c>
      <c r="F186" s="65">
        <f t="shared" si="22"/>
        <v>0</v>
      </c>
      <c r="G186" s="63">
        <v>0</v>
      </c>
      <c r="H186" s="64">
        <v>0</v>
      </c>
      <c r="I186" s="64">
        <f t="shared" si="27"/>
        <v>0</v>
      </c>
      <c r="J186" s="65" t="str">
        <f t="shared" si="23"/>
        <v/>
      </c>
      <c r="K186" s="63">
        <v>0</v>
      </c>
      <c r="L186" s="64">
        <v>0</v>
      </c>
      <c r="M186" s="64">
        <f t="shared" si="28"/>
        <v>0</v>
      </c>
      <c r="N186" s="65">
        <f t="shared" si="24"/>
        <v>0</v>
      </c>
      <c r="O186" s="64">
        <v>0</v>
      </c>
      <c r="P186" s="64">
        <v>0.08</v>
      </c>
      <c r="Q186" s="64">
        <f t="shared" si="29"/>
        <v>0.08</v>
      </c>
      <c r="R186" s="66">
        <f t="shared" si="25"/>
        <v>-1</v>
      </c>
    </row>
    <row r="187" spans="2:18" ht="16.5" x14ac:dyDescent="0.3">
      <c r="B187" s="158" t="s">
        <v>142</v>
      </c>
      <c r="C187" s="159">
        <v>0</v>
      </c>
      <c r="D187" s="160">
        <v>0.20100000000000001</v>
      </c>
      <c r="E187" s="161">
        <f t="shared" si="26"/>
        <v>0.20100000000000001</v>
      </c>
      <c r="F187" s="65">
        <f t="shared" si="22"/>
        <v>2.2977213051989817E-6</v>
      </c>
      <c r="G187" s="63">
        <v>0</v>
      </c>
      <c r="H187" s="64">
        <v>0</v>
      </c>
      <c r="I187" s="64">
        <f t="shared" si="27"/>
        <v>0</v>
      </c>
      <c r="J187" s="65" t="str">
        <f t="shared" si="23"/>
        <v/>
      </c>
      <c r="K187" s="63">
        <v>0</v>
      </c>
      <c r="L187" s="64">
        <v>2.3920000000000003</v>
      </c>
      <c r="M187" s="64">
        <f t="shared" si="28"/>
        <v>2.3920000000000003</v>
      </c>
      <c r="N187" s="65">
        <f t="shared" si="24"/>
        <v>2.5813766374298991E-6</v>
      </c>
      <c r="O187" s="64">
        <v>0</v>
      </c>
      <c r="P187" s="64">
        <v>0.66199999999999992</v>
      </c>
      <c r="Q187" s="64">
        <f t="shared" si="29"/>
        <v>0.66199999999999992</v>
      </c>
      <c r="R187" s="66">
        <f t="shared" si="25"/>
        <v>2.6132930513595176</v>
      </c>
    </row>
    <row r="188" spans="2:18" ht="16.5" x14ac:dyDescent="0.3">
      <c r="B188" s="158" t="s">
        <v>259</v>
      </c>
      <c r="C188" s="159">
        <v>0</v>
      </c>
      <c r="D188" s="160">
        <v>0.14000000000000001</v>
      </c>
      <c r="E188" s="161">
        <f t="shared" si="26"/>
        <v>0.14000000000000001</v>
      </c>
      <c r="F188" s="65">
        <f t="shared" si="22"/>
        <v>1.6004028991435695E-6</v>
      </c>
      <c r="G188" s="63">
        <v>0</v>
      </c>
      <c r="H188" s="64">
        <v>0</v>
      </c>
      <c r="I188" s="64">
        <f t="shared" si="27"/>
        <v>0</v>
      </c>
      <c r="J188" s="65" t="str">
        <f t="shared" si="23"/>
        <v/>
      </c>
      <c r="K188" s="63">
        <v>0</v>
      </c>
      <c r="L188" s="64">
        <v>1.4430000000000001</v>
      </c>
      <c r="M188" s="64">
        <f t="shared" si="28"/>
        <v>1.4430000000000001</v>
      </c>
      <c r="N188" s="65">
        <f t="shared" si="24"/>
        <v>1.5572435149712977E-6</v>
      </c>
      <c r="O188" s="64">
        <v>0</v>
      </c>
      <c r="P188" s="64">
        <v>0.95100000000000007</v>
      </c>
      <c r="Q188" s="64">
        <f t="shared" si="29"/>
        <v>0.95100000000000007</v>
      </c>
      <c r="R188" s="66">
        <f t="shared" si="25"/>
        <v>0.51735015772870652</v>
      </c>
    </row>
    <row r="189" spans="2:18" ht="16.5" x14ac:dyDescent="0.3">
      <c r="B189" s="158" t="s">
        <v>145</v>
      </c>
      <c r="C189" s="159">
        <v>0</v>
      </c>
      <c r="D189" s="160">
        <v>12.184999999999999</v>
      </c>
      <c r="E189" s="161">
        <f t="shared" si="26"/>
        <v>12.184999999999999</v>
      </c>
      <c r="F189" s="65">
        <f t="shared" si="22"/>
        <v>1.3929220947188852E-4</v>
      </c>
      <c r="G189" s="63">
        <v>2.2999999999999998</v>
      </c>
      <c r="H189" s="64">
        <v>7.7490000000000006</v>
      </c>
      <c r="I189" s="64">
        <f t="shared" si="27"/>
        <v>10.048999999999999</v>
      </c>
      <c r="J189" s="65">
        <f t="shared" si="23"/>
        <v>0.21255846352870922</v>
      </c>
      <c r="K189" s="63">
        <v>9.1999999999999993</v>
      </c>
      <c r="L189" s="64">
        <v>99.88300000000001</v>
      </c>
      <c r="M189" s="64">
        <f t="shared" si="28"/>
        <v>109.08300000000001</v>
      </c>
      <c r="N189" s="65">
        <f t="shared" si="24"/>
        <v>1.1771919219931677E-4</v>
      </c>
      <c r="O189" s="64">
        <v>27.98</v>
      </c>
      <c r="P189" s="64">
        <v>78.049000000000007</v>
      </c>
      <c r="Q189" s="64">
        <f t="shared" si="29"/>
        <v>106.02900000000001</v>
      </c>
      <c r="R189" s="66">
        <f t="shared" si="25"/>
        <v>2.8803440568146543E-2</v>
      </c>
    </row>
    <row r="190" spans="2:18" ht="16.5" x14ac:dyDescent="0.3">
      <c r="B190" s="158" t="s">
        <v>309</v>
      </c>
      <c r="C190" s="159">
        <v>0</v>
      </c>
      <c r="D190" s="160">
        <v>0</v>
      </c>
      <c r="E190" s="161">
        <f t="shared" si="26"/>
        <v>0</v>
      </c>
      <c r="F190" s="65">
        <f t="shared" si="22"/>
        <v>0</v>
      </c>
      <c r="G190" s="63">
        <v>0</v>
      </c>
      <c r="H190" s="64">
        <v>0</v>
      </c>
      <c r="I190" s="64">
        <f t="shared" si="27"/>
        <v>0</v>
      </c>
      <c r="J190" s="65" t="str">
        <f t="shared" si="23"/>
        <v/>
      </c>
      <c r="K190" s="63">
        <v>0</v>
      </c>
      <c r="L190" s="64">
        <v>0.01</v>
      </c>
      <c r="M190" s="64">
        <f t="shared" si="28"/>
        <v>0.01</v>
      </c>
      <c r="N190" s="65">
        <f t="shared" si="24"/>
        <v>1.0791708350459443E-8</v>
      </c>
      <c r="O190" s="64">
        <v>0</v>
      </c>
      <c r="P190" s="64">
        <v>0</v>
      </c>
      <c r="Q190" s="64">
        <f t="shared" si="29"/>
        <v>0</v>
      </c>
      <c r="R190" s="66" t="str">
        <f t="shared" si="25"/>
        <v/>
      </c>
    </row>
    <row r="191" spans="2:18" ht="16.5" x14ac:dyDescent="0.3">
      <c r="B191" s="158" t="s">
        <v>380</v>
      </c>
      <c r="C191" s="159">
        <v>0</v>
      </c>
      <c r="D191" s="160">
        <v>0</v>
      </c>
      <c r="E191" s="161">
        <f t="shared" si="26"/>
        <v>0</v>
      </c>
      <c r="F191" s="65">
        <f t="shared" si="22"/>
        <v>0</v>
      </c>
      <c r="G191" s="63">
        <v>0</v>
      </c>
      <c r="H191" s="64">
        <v>0</v>
      </c>
      <c r="I191" s="64">
        <f t="shared" si="27"/>
        <v>0</v>
      </c>
      <c r="J191" s="65" t="str">
        <f t="shared" si="23"/>
        <v/>
      </c>
      <c r="K191" s="63">
        <v>0</v>
      </c>
      <c r="L191" s="64">
        <v>5.8000000000000003E-2</v>
      </c>
      <c r="M191" s="64">
        <f t="shared" si="28"/>
        <v>5.8000000000000003E-2</v>
      </c>
      <c r="N191" s="65">
        <f t="shared" si="24"/>
        <v>6.259190843266478E-8</v>
      </c>
      <c r="O191" s="64">
        <v>0</v>
      </c>
      <c r="P191" s="64">
        <v>0</v>
      </c>
      <c r="Q191" s="64">
        <f t="shared" si="29"/>
        <v>0</v>
      </c>
      <c r="R191" s="66" t="str">
        <f t="shared" si="25"/>
        <v/>
      </c>
    </row>
    <row r="192" spans="2:18" ht="16.5" x14ac:dyDescent="0.3">
      <c r="B192" s="158" t="s">
        <v>288</v>
      </c>
      <c r="C192" s="159">
        <v>0</v>
      </c>
      <c r="D192" s="160">
        <v>0.06</v>
      </c>
      <c r="E192" s="161">
        <f t="shared" si="26"/>
        <v>0.06</v>
      </c>
      <c r="F192" s="65">
        <f t="shared" si="22"/>
        <v>6.8588695677581545E-7</v>
      </c>
      <c r="G192" s="63">
        <v>0</v>
      </c>
      <c r="H192" s="64">
        <v>0</v>
      </c>
      <c r="I192" s="64">
        <f t="shared" si="27"/>
        <v>0</v>
      </c>
      <c r="J192" s="65" t="str">
        <f t="shared" si="23"/>
        <v/>
      </c>
      <c r="K192" s="63">
        <v>0</v>
      </c>
      <c r="L192" s="64">
        <v>0.28000000000000003</v>
      </c>
      <c r="M192" s="64">
        <f t="shared" si="28"/>
        <v>0.28000000000000003</v>
      </c>
      <c r="N192" s="65">
        <f t="shared" si="24"/>
        <v>3.0216783381286447E-7</v>
      </c>
      <c r="O192" s="64">
        <v>0</v>
      </c>
      <c r="P192" s="64">
        <v>3.0000000000000001E-3</v>
      </c>
      <c r="Q192" s="64">
        <f t="shared" si="29"/>
        <v>3.0000000000000001E-3</v>
      </c>
      <c r="R192" s="66">
        <f t="shared" si="25"/>
        <v>92.333333333333343</v>
      </c>
    </row>
    <row r="193" spans="2:18" ht="16.5" x14ac:dyDescent="0.3">
      <c r="B193" s="158" t="s">
        <v>147</v>
      </c>
      <c r="C193" s="159">
        <v>0</v>
      </c>
      <c r="D193" s="160">
        <v>0.27600000000000002</v>
      </c>
      <c r="E193" s="161">
        <f t="shared" si="26"/>
        <v>0.27600000000000002</v>
      </c>
      <c r="F193" s="65">
        <f t="shared" si="22"/>
        <v>3.1550800011687513E-6</v>
      </c>
      <c r="G193" s="63">
        <v>0</v>
      </c>
      <c r="H193" s="64">
        <v>0.245</v>
      </c>
      <c r="I193" s="64">
        <f t="shared" si="27"/>
        <v>0.245</v>
      </c>
      <c r="J193" s="65">
        <f t="shared" si="23"/>
        <v>0.12653061224489814</v>
      </c>
      <c r="K193" s="63">
        <v>0</v>
      </c>
      <c r="L193" s="64">
        <v>2.1739999999999999</v>
      </c>
      <c r="M193" s="64">
        <f t="shared" si="28"/>
        <v>2.1739999999999999</v>
      </c>
      <c r="N193" s="65">
        <f t="shared" si="24"/>
        <v>2.3461173953898829E-6</v>
      </c>
      <c r="O193" s="64">
        <v>0</v>
      </c>
      <c r="P193" s="64">
        <v>1.0409999999999999</v>
      </c>
      <c r="Q193" s="64">
        <f t="shared" si="29"/>
        <v>1.0409999999999999</v>
      </c>
      <c r="R193" s="66">
        <f t="shared" si="25"/>
        <v>1.0883765609990395</v>
      </c>
    </row>
    <row r="194" spans="2:18" ht="16.5" x14ac:dyDescent="0.3">
      <c r="B194" s="158" t="s">
        <v>234</v>
      </c>
      <c r="C194" s="159">
        <v>0</v>
      </c>
      <c r="D194" s="160">
        <v>0</v>
      </c>
      <c r="E194" s="161">
        <f t="shared" si="26"/>
        <v>0</v>
      </c>
      <c r="F194" s="65">
        <f t="shared" si="22"/>
        <v>0</v>
      </c>
      <c r="G194" s="63">
        <v>0</v>
      </c>
      <c r="H194" s="64">
        <v>0</v>
      </c>
      <c r="I194" s="64">
        <f t="shared" si="27"/>
        <v>0</v>
      </c>
      <c r="J194" s="65" t="str">
        <f t="shared" si="23"/>
        <v/>
      </c>
      <c r="K194" s="63">
        <v>0</v>
      </c>
      <c r="L194" s="64">
        <v>0.125</v>
      </c>
      <c r="M194" s="64">
        <f t="shared" si="28"/>
        <v>0.125</v>
      </c>
      <c r="N194" s="65">
        <f t="shared" si="24"/>
        <v>1.3489635438074304E-7</v>
      </c>
      <c r="O194" s="64">
        <v>0</v>
      </c>
      <c r="P194" s="64">
        <v>0</v>
      </c>
      <c r="Q194" s="64">
        <f t="shared" si="29"/>
        <v>0</v>
      </c>
      <c r="R194" s="66" t="str">
        <f t="shared" si="25"/>
        <v/>
      </c>
    </row>
    <row r="195" spans="2:18" ht="16.5" x14ac:dyDescent="0.3">
      <c r="B195" s="158" t="s">
        <v>357</v>
      </c>
      <c r="C195" s="159">
        <v>0</v>
      </c>
      <c r="D195" s="160">
        <v>0</v>
      </c>
      <c r="E195" s="161">
        <f t="shared" si="26"/>
        <v>0</v>
      </c>
      <c r="F195" s="65">
        <f t="shared" si="22"/>
        <v>0</v>
      </c>
      <c r="G195" s="63">
        <v>0</v>
      </c>
      <c r="H195" s="64">
        <v>0</v>
      </c>
      <c r="I195" s="64">
        <f t="shared" si="27"/>
        <v>0</v>
      </c>
      <c r="J195" s="65" t="str">
        <f t="shared" si="23"/>
        <v/>
      </c>
      <c r="K195" s="63">
        <v>27.7</v>
      </c>
      <c r="L195" s="64">
        <v>0</v>
      </c>
      <c r="M195" s="64">
        <f t="shared" si="28"/>
        <v>27.7</v>
      </c>
      <c r="N195" s="65">
        <f t="shared" si="24"/>
        <v>2.9893032130772659E-5</v>
      </c>
      <c r="O195" s="64">
        <v>0</v>
      </c>
      <c r="P195" s="64">
        <v>7.5</v>
      </c>
      <c r="Q195" s="64">
        <f t="shared" si="29"/>
        <v>7.5</v>
      </c>
      <c r="R195" s="66">
        <f t="shared" si="25"/>
        <v>2.6933333333333334</v>
      </c>
    </row>
    <row r="196" spans="2:18" ht="16.5" x14ac:dyDescent="0.3">
      <c r="B196" s="158" t="s">
        <v>314</v>
      </c>
      <c r="C196" s="159">
        <v>0</v>
      </c>
      <c r="D196" s="160">
        <v>0</v>
      </c>
      <c r="E196" s="161">
        <f t="shared" si="26"/>
        <v>0</v>
      </c>
      <c r="F196" s="65">
        <f t="shared" si="22"/>
        <v>0</v>
      </c>
      <c r="G196" s="63">
        <v>0</v>
      </c>
      <c r="H196" s="64">
        <v>0</v>
      </c>
      <c r="I196" s="64">
        <f t="shared" si="27"/>
        <v>0</v>
      </c>
      <c r="J196" s="65" t="str">
        <f t="shared" si="23"/>
        <v/>
      </c>
      <c r="K196" s="63">
        <v>0</v>
      </c>
      <c r="L196" s="64">
        <v>0</v>
      </c>
      <c r="M196" s="64">
        <f t="shared" si="28"/>
        <v>0</v>
      </c>
      <c r="N196" s="65">
        <f t="shared" si="24"/>
        <v>0</v>
      </c>
      <c r="O196" s="64">
        <v>0</v>
      </c>
      <c r="P196" s="64">
        <v>0.11600000000000001</v>
      </c>
      <c r="Q196" s="64">
        <f t="shared" si="29"/>
        <v>0.11600000000000001</v>
      </c>
      <c r="R196" s="66">
        <f t="shared" si="25"/>
        <v>-1</v>
      </c>
    </row>
    <row r="197" spans="2:18" ht="16.5" x14ac:dyDescent="0.3">
      <c r="B197" s="158" t="s">
        <v>403</v>
      </c>
      <c r="C197" s="159">
        <v>0</v>
      </c>
      <c r="D197" s="160">
        <v>0</v>
      </c>
      <c r="E197" s="161">
        <f t="shared" si="26"/>
        <v>0</v>
      </c>
      <c r="F197" s="65">
        <f t="shared" si="22"/>
        <v>0</v>
      </c>
      <c r="G197" s="63">
        <v>0</v>
      </c>
      <c r="H197" s="64">
        <v>0</v>
      </c>
      <c r="I197" s="64">
        <f t="shared" si="27"/>
        <v>0</v>
      </c>
      <c r="J197" s="65" t="str">
        <f t="shared" si="23"/>
        <v/>
      </c>
      <c r="K197" s="63">
        <v>0</v>
      </c>
      <c r="L197" s="64">
        <v>0.13</v>
      </c>
      <c r="M197" s="64">
        <f t="shared" si="28"/>
        <v>0.13</v>
      </c>
      <c r="N197" s="65">
        <f t="shared" si="24"/>
        <v>1.4029220855597277E-7</v>
      </c>
      <c r="O197" s="64">
        <v>0</v>
      </c>
      <c r="P197" s="64">
        <v>0</v>
      </c>
      <c r="Q197" s="64">
        <f t="shared" si="29"/>
        <v>0</v>
      </c>
      <c r="R197" s="66" t="str">
        <f t="shared" si="25"/>
        <v/>
      </c>
    </row>
    <row r="198" spans="2:18" ht="16.5" x14ac:dyDescent="0.3">
      <c r="B198" s="158" t="s">
        <v>280</v>
      </c>
      <c r="C198" s="159">
        <v>0</v>
      </c>
      <c r="D198" s="160">
        <v>0</v>
      </c>
      <c r="E198" s="161">
        <f t="shared" si="26"/>
        <v>0</v>
      </c>
      <c r="F198" s="65">
        <f t="shared" si="22"/>
        <v>0</v>
      </c>
      <c r="G198" s="63">
        <v>0</v>
      </c>
      <c r="H198" s="64">
        <v>0</v>
      </c>
      <c r="I198" s="64">
        <f t="shared" si="27"/>
        <v>0</v>
      </c>
      <c r="J198" s="65" t="str">
        <f t="shared" si="23"/>
        <v/>
      </c>
      <c r="K198" s="63">
        <v>0</v>
      </c>
      <c r="L198" s="64">
        <v>0.2</v>
      </c>
      <c r="M198" s="64">
        <f t="shared" si="28"/>
        <v>0.2</v>
      </c>
      <c r="N198" s="65">
        <f t="shared" si="24"/>
        <v>2.1583416700918887E-7</v>
      </c>
      <c r="O198" s="64">
        <v>0</v>
      </c>
      <c r="P198" s="64">
        <v>0.11</v>
      </c>
      <c r="Q198" s="64">
        <f t="shared" si="29"/>
        <v>0.11</v>
      </c>
      <c r="R198" s="66">
        <f t="shared" si="25"/>
        <v>0.81818181818181834</v>
      </c>
    </row>
    <row r="199" spans="2:18" ht="16.5" x14ac:dyDescent="0.3">
      <c r="B199" s="158" t="s">
        <v>253</v>
      </c>
      <c r="C199" s="159">
        <v>0</v>
      </c>
      <c r="D199" s="160">
        <v>0</v>
      </c>
      <c r="E199" s="161">
        <f t="shared" si="26"/>
        <v>0</v>
      </c>
      <c r="F199" s="65">
        <f t="shared" si="22"/>
        <v>0</v>
      </c>
      <c r="G199" s="63">
        <v>0</v>
      </c>
      <c r="H199" s="64">
        <v>0</v>
      </c>
      <c r="I199" s="64">
        <f t="shared" si="27"/>
        <v>0</v>
      </c>
      <c r="J199" s="65" t="str">
        <f t="shared" si="23"/>
        <v/>
      </c>
      <c r="K199" s="63">
        <v>0</v>
      </c>
      <c r="L199" s="64">
        <v>0.04</v>
      </c>
      <c r="M199" s="64">
        <f t="shared" si="28"/>
        <v>0.04</v>
      </c>
      <c r="N199" s="65">
        <f t="shared" si="24"/>
        <v>4.3166833401837772E-8</v>
      </c>
      <c r="O199" s="64">
        <v>0</v>
      </c>
      <c r="P199" s="64">
        <v>0.57200000000000006</v>
      </c>
      <c r="Q199" s="64">
        <f t="shared" si="29"/>
        <v>0.57200000000000006</v>
      </c>
      <c r="R199" s="66">
        <f t="shared" si="25"/>
        <v>-0.93006993006993011</v>
      </c>
    </row>
    <row r="200" spans="2:18" ht="16.5" x14ac:dyDescent="0.3">
      <c r="B200" s="158" t="s">
        <v>83</v>
      </c>
      <c r="C200" s="159">
        <v>0</v>
      </c>
      <c r="D200" s="160">
        <v>0.55099999999999993</v>
      </c>
      <c r="E200" s="161">
        <f t="shared" si="26"/>
        <v>0.55099999999999993</v>
      </c>
      <c r="F200" s="65">
        <f t="shared" si="22"/>
        <v>6.2987285530579041E-6</v>
      </c>
      <c r="G200" s="63">
        <v>0</v>
      </c>
      <c r="H200" s="64">
        <v>2.37</v>
      </c>
      <c r="I200" s="64">
        <f t="shared" si="27"/>
        <v>2.37</v>
      </c>
      <c r="J200" s="65">
        <f t="shared" si="23"/>
        <v>-0.76751054852320677</v>
      </c>
      <c r="K200" s="63">
        <v>0</v>
      </c>
      <c r="L200" s="64">
        <v>22.825000000000003</v>
      </c>
      <c r="M200" s="64">
        <f t="shared" si="28"/>
        <v>22.825000000000003</v>
      </c>
      <c r="N200" s="65">
        <f t="shared" si="24"/>
        <v>2.4632074309923683E-5</v>
      </c>
      <c r="O200" s="64">
        <v>0</v>
      </c>
      <c r="P200" s="64">
        <v>14.023</v>
      </c>
      <c r="Q200" s="64">
        <f t="shared" si="29"/>
        <v>14.023</v>
      </c>
      <c r="R200" s="66">
        <f t="shared" si="25"/>
        <v>0.62768309206303963</v>
      </c>
    </row>
    <row r="201" spans="2:18" ht="16.5" x14ac:dyDescent="0.3">
      <c r="B201" s="158" t="s">
        <v>152</v>
      </c>
      <c r="C201" s="159">
        <v>0</v>
      </c>
      <c r="D201" s="160">
        <v>0.56099999999999994</v>
      </c>
      <c r="E201" s="161">
        <f t="shared" si="26"/>
        <v>0.56099999999999994</v>
      </c>
      <c r="F201" s="65">
        <f t="shared" ref="F201:F264" si="30">IFERROR(E201/$E$7,"")</f>
        <v>6.413043045853874E-6</v>
      </c>
      <c r="G201" s="63">
        <v>0</v>
      </c>
      <c r="H201" s="64">
        <v>0.06</v>
      </c>
      <c r="I201" s="64">
        <f t="shared" si="27"/>
        <v>0.06</v>
      </c>
      <c r="J201" s="65">
        <f t="shared" ref="J201:J264" si="31">IFERROR(E201/I201-1,"")</f>
        <v>8.35</v>
      </c>
      <c r="K201" s="63">
        <v>0</v>
      </c>
      <c r="L201" s="64">
        <v>3.33</v>
      </c>
      <c r="M201" s="64">
        <f t="shared" si="28"/>
        <v>3.33</v>
      </c>
      <c r="N201" s="65">
        <f t="shared" ref="N201:N264" si="32">IFERROR(M201/$M$7,"")</f>
        <v>3.5936388807029948E-6</v>
      </c>
      <c r="O201" s="64">
        <v>0</v>
      </c>
      <c r="P201" s="64">
        <v>2.2439999999999998</v>
      </c>
      <c r="Q201" s="64">
        <f t="shared" si="29"/>
        <v>2.2439999999999998</v>
      </c>
      <c r="R201" s="66">
        <f t="shared" ref="R201:R264" si="33">IFERROR(M201/Q201-1,"")</f>
        <v>0.48395721925133706</v>
      </c>
    </row>
    <row r="202" spans="2:18" ht="16.5" x14ac:dyDescent="0.3">
      <c r="B202" s="158" t="s">
        <v>154</v>
      </c>
      <c r="C202" s="159">
        <v>0</v>
      </c>
      <c r="D202" s="160">
        <v>0</v>
      </c>
      <c r="E202" s="161">
        <f t="shared" si="26"/>
        <v>0</v>
      </c>
      <c r="F202" s="65">
        <f t="shared" si="30"/>
        <v>0</v>
      </c>
      <c r="G202" s="63">
        <v>0</v>
      </c>
      <c r="H202" s="64">
        <v>2.3E-2</v>
      </c>
      <c r="I202" s="64">
        <f t="shared" si="27"/>
        <v>2.3E-2</v>
      </c>
      <c r="J202" s="65">
        <f t="shared" si="31"/>
        <v>-1</v>
      </c>
      <c r="K202" s="63">
        <v>0</v>
      </c>
      <c r="L202" s="64">
        <v>0.25</v>
      </c>
      <c r="M202" s="64">
        <f t="shared" si="28"/>
        <v>0.25</v>
      </c>
      <c r="N202" s="65">
        <f t="shared" si="32"/>
        <v>2.6979270876148607E-7</v>
      </c>
      <c r="O202" s="64">
        <v>0</v>
      </c>
      <c r="P202" s="64">
        <v>0.29799999999999999</v>
      </c>
      <c r="Q202" s="64">
        <f t="shared" si="29"/>
        <v>0.29799999999999999</v>
      </c>
      <c r="R202" s="66">
        <f t="shared" si="33"/>
        <v>-0.16107382550335569</v>
      </c>
    </row>
    <row r="203" spans="2:18" ht="16.5" x14ac:dyDescent="0.3">
      <c r="B203" s="158" t="s">
        <v>384</v>
      </c>
      <c r="C203" s="159">
        <v>0</v>
      </c>
      <c r="D203" s="160">
        <v>0</v>
      </c>
      <c r="E203" s="161">
        <f t="shared" si="26"/>
        <v>0</v>
      </c>
      <c r="F203" s="65">
        <f t="shared" si="30"/>
        <v>0</v>
      </c>
      <c r="G203" s="63">
        <v>0</v>
      </c>
      <c r="H203" s="64">
        <v>0.09</v>
      </c>
      <c r="I203" s="64">
        <f t="shared" si="27"/>
        <v>0.09</v>
      </c>
      <c r="J203" s="65">
        <f t="shared" si="31"/>
        <v>-1</v>
      </c>
      <c r="K203" s="63">
        <v>0</v>
      </c>
      <c r="L203" s="64">
        <v>0</v>
      </c>
      <c r="M203" s="64">
        <f t="shared" si="28"/>
        <v>0</v>
      </c>
      <c r="N203" s="65">
        <f t="shared" si="32"/>
        <v>0</v>
      </c>
      <c r="O203" s="64">
        <v>0</v>
      </c>
      <c r="P203" s="64">
        <v>0.09</v>
      </c>
      <c r="Q203" s="64">
        <f t="shared" si="29"/>
        <v>0.09</v>
      </c>
      <c r="R203" s="66">
        <f t="shared" si="33"/>
        <v>-1</v>
      </c>
    </row>
    <row r="204" spans="2:18" ht="16.5" x14ac:dyDescent="0.3">
      <c r="B204" s="158" t="s">
        <v>292</v>
      </c>
      <c r="C204" s="159">
        <v>0</v>
      </c>
      <c r="D204" s="160">
        <v>0</v>
      </c>
      <c r="E204" s="161">
        <f t="shared" si="26"/>
        <v>0</v>
      </c>
      <c r="F204" s="65">
        <f t="shared" si="30"/>
        <v>0</v>
      </c>
      <c r="G204" s="63">
        <v>0</v>
      </c>
      <c r="H204" s="64">
        <v>0</v>
      </c>
      <c r="I204" s="64">
        <f t="shared" si="27"/>
        <v>0</v>
      </c>
      <c r="J204" s="65" t="str">
        <f t="shared" si="31"/>
        <v/>
      </c>
      <c r="K204" s="63">
        <v>0</v>
      </c>
      <c r="L204" s="64">
        <v>7.3000000000000009E-2</v>
      </c>
      <c r="M204" s="64">
        <f t="shared" si="28"/>
        <v>7.3000000000000009E-2</v>
      </c>
      <c r="N204" s="65">
        <f t="shared" si="32"/>
        <v>7.8779470958353952E-8</v>
      </c>
      <c r="O204" s="64">
        <v>0</v>
      </c>
      <c r="P204" s="64">
        <v>0</v>
      </c>
      <c r="Q204" s="64">
        <f t="shared" si="29"/>
        <v>0</v>
      </c>
      <c r="R204" s="66" t="str">
        <f t="shared" si="33"/>
        <v/>
      </c>
    </row>
    <row r="205" spans="2:18" ht="16.5" x14ac:dyDescent="0.3">
      <c r="B205" s="158" t="s">
        <v>303</v>
      </c>
      <c r="C205" s="159">
        <v>0</v>
      </c>
      <c r="D205" s="160">
        <v>8.5999999999999993E-2</v>
      </c>
      <c r="E205" s="161">
        <f t="shared" si="26"/>
        <v>8.5999999999999993E-2</v>
      </c>
      <c r="F205" s="65">
        <f t="shared" si="30"/>
        <v>9.8310463804533537E-7</v>
      </c>
      <c r="G205" s="63">
        <v>0</v>
      </c>
      <c r="H205" s="64">
        <v>0</v>
      </c>
      <c r="I205" s="64">
        <f t="shared" si="27"/>
        <v>0</v>
      </c>
      <c r="J205" s="65" t="str">
        <f t="shared" si="31"/>
        <v/>
      </c>
      <c r="K205" s="63">
        <v>0</v>
      </c>
      <c r="L205" s="64">
        <v>0.109</v>
      </c>
      <c r="M205" s="64">
        <f t="shared" si="28"/>
        <v>0.109</v>
      </c>
      <c r="N205" s="65">
        <f t="shared" si="32"/>
        <v>1.1762962102000793E-7</v>
      </c>
      <c r="O205" s="64">
        <v>0</v>
      </c>
      <c r="P205" s="64">
        <v>5.1159999999999997</v>
      </c>
      <c r="Q205" s="64">
        <f t="shared" si="29"/>
        <v>5.1159999999999997</v>
      </c>
      <c r="R205" s="66">
        <f t="shared" si="33"/>
        <v>-0.97869429241594996</v>
      </c>
    </row>
    <row r="206" spans="2:18" ht="16.5" x14ac:dyDescent="0.3">
      <c r="B206" s="158" t="s">
        <v>156</v>
      </c>
      <c r="C206" s="159">
        <v>0</v>
      </c>
      <c r="D206" s="160">
        <v>3.9510000000000001</v>
      </c>
      <c r="E206" s="161">
        <f t="shared" si="26"/>
        <v>3.9510000000000001</v>
      </c>
      <c r="F206" s="65">
        <f t="shared" si="30"/>
        <v>4.5165656103687451E-5</v>
      </c>
      <c r="G206" s="63">
        <v>0</v>
      </c>
      <c r="H206" s="64">
        <v>6.4270000000000005</v>
      </c>
      <c r="I206" s="64">
        <f t="shared" si="27"/>
        <v>6.4270000000000005</v>
      </c>
      <c r="J206" s="65">
        <f t="shared" si="31"/>
        <v>-0.38524972771121835</v>
      </c>
      <c r="K206" s="63">
        <v>0</v>
      </c>
      <c r="L206" s="64">
        <v>34.5</v>
      </c>
      <c r="M206" s="64">
        <f t="shared" si="28"/>
        <v>34.5</v>
      </c>
      <c r="N206" s="65">
        <f t="shared" si="32"/>
        <v>3.7231393809085083E-5</v>
      </c>
      <c r="O206" s="64">
        <v>0</v>
      </c>
      <c r="P206" s="64">
        <v>47.853000000000002</v>
      </c>
      <c r="Q206" s="64">
        <f t="shared" si="29"/>
        <v>47.853000000000002</v>
      </c>
      <c r="R206" s="66">
        <f t="shared" si="33"/>
        <v>-0.27904206632812989</v>
      </c>
    </row>
    <row r="207" spans="2:18" ht="16.5" x14ac:dyDescent="0.3">
      <c r="B207" s="158" t="s">
        <v>290</v>
      </c>
      <c r="C207" s="159">
        <v>0</v>
      </c>
      <c r="D207" s="160">
        <v>0.17399999999999999</v>
      </c>
      <c r="E207" s="161">
        <f t="shared" si="26"/>
        <v>0.17399999999999999</v>
      </c>
      <c r="F207" s="65">
        <f t="shared" si="30"/>
        <v>1.9890721746498646E-6</v>
      </c>
      <c r="G207" s="63">
        <v>0</v>
      </c>
      <c r="H207" s="64">
        <v>0</v>
      </c>
      <c r="I207" s="64">
        <f t="shared" si="27"/>
        <v>0</v>
      </c>
      <c r="J207" s="65" t="str">
        <f t="shared" si="31"/>
        <v/>
      </c>
      <c r="K207" s="63">
        <v>0</v>
      </c>
      <c r="L207" s="64">
        <v>0.36899999999999999</v>
      </c>
      <c r="M207" s="64">
        <f t="shared" si="28"/>
        <v>0.36899999999999999</v>
      </c>
      <c r="N207" s="65">
        <f t="shared" si="32"/>
        <v>3.9821403813195344E-7</v>
      </c>
      <c r="O207" s="64">
        <v>0</v>
      </c>
      <c r="P207" s="64">
        <v>0</v>
      </c>
      <c r="Q207" s="64">
        <f t="shared" si="29"/>
        <v>0</v>
      </c>
      <c r="R207" s="66" t="str">
        <f t="shared" si="33"/>
        <v/>
      </c>
    </row>
    <row r="208" spans="2:18" ht="16.5" x14ac:dyDescent="0.3">
      <c r="B208" s="158" t="s">
        <v>247</v>
      </c>
      <c r="C208" s="159">
        <v>0</v>
      </c>
      <c r="D208" s="160">
        <v>0.29799999999999999</v>
      </c>
      <c r="E208" s="161">
        <f t="shared" si="26"/>
        <v>0.29799999999999999</v>
      </c>
      <c r="F208" s="65">
        <f t="shared" si="30"/>
        <v>3.4065718853198834E-6</v>
      </c>
      <c r="G208" s="63">
        <v>0</v>
      </c>
      <c r="H208" s="64">
        <v>0.27500000000000002</v>
      </c>
      <c r="I208" s="64">
        <f t="shared" si="27"/>
        <v>0.27500000000000002</v>
      </c>
      <c r="J208" s="65">
        <f t="shared" si="31"/>
        <v>8.3636363636363509E-2</v>
      </c>
      <c r="K208" s="63">
        <v>0</v>
      </c>
      <c r="L208" s="64">
        <v>2.3620000000000001</v>
      </c>
      <c r="M208" s="64">
        <f t="shared" si="28"/>
        <v>2.3620000000000001</v>
      </c>
      <c r="N208" s="65">
        <f t="shared" si="32"/>
        <v>2.5490015123785209E-6</v>
      </c>
      <c r="O208" s="64">
        <v>0</v>
      </c>
      <c r="P208" s="64">
        <v>2.6840000000000002</v>
      </c>
      <c r="Q208" s="64">
        <f t="shared" si="29"/>
        <v>2.6840000000000002</v>
      </c>
      <c r="R208" s="66">
        <f t="shared" si="33"/>
        <v>-0.11997019374068552</v>
      </c>
    </row>
    <row r="209" spans="2:18" ht="16.5" x14ac:dyDescent="0.3">
      <c r="B209" s="158" t="s">
        <v>358</v>
      </c>
      <c r="C209" s="159">
        <v>0</v>
      </c>
      <c r="D209" s="160">
        <v>0</v>
      </c>
      <c r="E209" s="161">
        <f t="shared" si="26"/>
        <v>0</v>
      </c>
      <c r="F209" s="65">
        <f t="shared" si="30"/>
        <v>0</v>
      </c>
      <c r="G209" s="63">
        <v>0</v>
      </c>
      <c r="H209" s="64">
        <v>0</v>
      </c>
      <c r="I209" s="64">
        <f t="shared" si="27"/>
        <v>0</v>
      </c>
      <c r="J209" s="65" t="str">
        <f t="shared" si="31"/>
        <v/>
      </c>
      <c r="K209" s="63">
        <v>0</v>
      </c>
      <c r="L209" s="64">
        <v>0</v>
      </c>
      <c r="M209" s="64">
        <f t="shared" si="28"/>
        <v>0</v>
      </c>
      <c r="N209" s="65">
        <f t="shared" si="32"/>
        <v>0</v>
      </c>
      <c r="O209" s="64">
        <v>0</v>
      </c>
      <c r="P209" s="64">
        <v>0.48</v>
      </c>
      <c r="Q209" s="64">
        <f t="shared" si="29"/>
        <v>0.48</v>
      </c>
      <c r="R209" s="66">
        <f t="shared" si="33"/>
        <v>-1</v>
      </c>
    </row>
    <row r="210" spans="2:18" ht="16.5" x14ac:dyDescent="0.3">
      <c r="B210" s="158" t="s">
        <v>158</v>
      </c>
      <c r="C210" s="159">
        <v>0</v>
      </c>
      <c r="D210" s="160">
        <v>0</v>
      </c>
      <c r="E210" s="161">
        <f t="shared" si="26"/>
        <v>0</v>
      </c>
      <c r="F210" s="65">
        <f t="shared" si="30"/>
        <v>0</v>
      </c>
      <c r="G210" s="63">
        <v>0</v>
      </c>
      <c r="H210" s="64">
        <v>0</v>
      </c>
      <c r="I210" s="64">
        <f t="shared" si="27"/>
        <v>0</v>
      </c>
      <c r="J210" s="65" t="str">
        <f t="shared" si="31"/>
        <v/>
      </c>
      <c r="K210" s="63">
        <v>0</v>
      </c>
      <c r="L210" s="64">
        <v>5.0000000000000001E-3</v>
      </c>
      <c r="M210" s="64">
        <f t="shared" si="28"/>
        <v>5.0000000000000001E-3</v>
      </c>
      <c r="N210" s="65">
        <f t="shared" si="32"/>
        <v>5.3958541752297215E-9</v>
      </c>
      <c r="O210" s="64">
        <v>0</v>
      </c>
      <c r="P210" s="64">
        <v>0.32</v>
      </c>
      <c r="Q210" s="64">
        <f t="shared" si="29"/>
        <v>0.32</v>
      </c>
      <c r="R210" s="66">
        <f t="shared" si="33"/>
        <v>-0.984375</v>
      </c>
    </row>
    <row r="211" spans="2:18" ht="16.5" x14ac:dyDescent="0.3">
      <c r="B211" s="158" t="s">
        <v>404</v>
      </c>
      <c r="C211" s="159">
        <v>0</v>
      </c>
      <c r="D211" s="160">
        <v>0</v>
      </c>
      <c r="E211" s="161">
        <f t="shared" si="26"/>
        <v>0</v>
      </c>
      <c r="F211" s="65">
        <f t="shared" si="30"/>
        <v>0</v>
      </c>
      <c r="G211" s="63">
        <v>0</v>
      </c>
      <c r="H211" s="64">
        <v>0</v>
      </c>
      <c r="I211" s="64">
        <f t="shared" si="27"/>
        <v>0</v>
      </c>
      <c r="J211" s="65" t="str">
        <f t="shared" si="31"/>
        <v/>
      </c>
      <c r="K211" s="63">
        <v>0</v>
      </c>
      <c r="L211" s="64">
        <v>0</v>
      </c>
      <c r="M211" s="64">
        <f t="shared" si="28"/>
        <v>0</v>
      </c>
      <c r="N211" s="65">
        <f t="shared" si="32"/>
        <v>0</v>
      </c>
      <c r="O211" s="64">
        <v>0</v>
      </c>
      <c r="P211" s="64">
        <v>0.01</v>
      </c>
      <c r="Q211" s="64">
        <f t="shared" si="29"/>
        <v>0.01</v>
      </c>
      <c r="R211" s="66">
        <f t="shared" si="33"/>
        <v>-1</v>
      </c>
    </row>
    <row r="212" spans="2:18" ht="16.5" x14ac:dyDescent="0.3">
      <c r="B212" s="158" t="s">
        <v>160</v>
      </c>
      <c r="C212" s="159">
        <v>0</v>
      </c>
      <c r="D212" s="160">
        <v>0.66300000000000003</v>
      </c>
      <c r="E212" s="161">
        <f t="shared" si="26"/>
        <v>0.66300000000000003</v>
      </c>
      <c r="F212" s="65">
        <f t="shared" si="30"/>
        <v>7.5790508723727611E-6</v>
      </c>
      <c r="G212" s="63">
        <v>0</v>
      </c>
      <c r="H212" s="64">
        <v>0.52700000000000002</v>
      </c>
      <c r="I212" s="64">
        <f t="shared" si="27"/>
        <v>0.52700000000000002</v>
      </c>
      <c r="J212" s="65">
        <f t="shared" si="31"/>
        <v>0.25806451612903225</v>
      </c>
      <c r="K212" s="63">
        <v>0</v>
      </c>
      <c r="L212" s="64">
        <v>5.6660000000000004</v>
      </c>
      <c r="M212" s="64">
        <f t="shared" si="28"/>
        <v>5.6660000000000004</v>
      </c>
      <c r="N212" s="65">
        <f t="shared" si="32"/>
        <v>6.1145819513703213E-6</v>
      </c>
      <c r="O212" s="64">
        <v>0</v>
      </c>
      <c r="P212" s="64">
        <v>3.9580000000000002</v>
      </c>
      <c r="Q212" s="64">
        <f t="shared" si="29"/>
        <v>3.9580000000000002</v>
      </c>
      <c r="R212" s="66">
        <f t="shared" si="33"/>
        <v>0.43153107630116216</v>
      </c>
    </row>
    <row r="213" spans="2:18" ht="16.5" x14ac:dyDescent="0.3">
      <c r="B213" s="158" t="s">
        <v>256</v>
      </c>
      <c r="C213" s="159">
        <v>0</v>
      </c>
      <c r="D213" s="160">
        <v>3.5999999999999997E-2</v>
      </c>
      <c r="E213" s="161">
        <f t="shared" si="26"/>
        <v>3.5999999999999997E-2</v>
      </c>
      <c r="F213" s="65">
        <f t="shared" si="30"/>
        <v>4.1153217406548923E-7</v>
      </c>
      <c r="G213" s="63">
        <v>0</v>
      </c>
      <c r="H213" s="64">
        <v>0</v>
      </c>
      <c r="I213" s="64">
        <f t="shared" si="27"/>
        <v>0</v>
      </c>
      <c r="J213" s="65" t="str">
        <f t="shared" si="31"/>
        <v/>
      </c>
      <c r="K213" s="63">
        <v>0</v>
      </c>
      <c r="L213" s="64">
        <v>0.14600000000000002</v>
      </c>
      <c r="M213" s="64">
        <f t="shared" si="28"/>
        <v>0.14600000000000002</v>
      </c>
      <c r="N213" s="65">
        <f t="shared" si="32"/>
        <v>1.575589419167079E-7</v>
      </c>
      <c r="O213" s="64">
        <v>0</v>
      </c>
      <c r="P213" s="64">
        <v>1.5579999999999998</v>
      </c>
      <c r="Q213" s="64">
        <f t="shared" si="29"/>
        <v>1.5579999999999998</v>
      </c>
      <c r="R213" s="66">
        <f t="shared" si="33"/>
        <v>-0.90629011553273431</v>
      </c>
    </row>
    <row r="214" spans="2:18" ht="16.5" x14ac:dyDescent="0.3">
      <c r="B214" s="158" t="s">
        <v>84</v>
      </c>
      <c r="C214" s="159">
        <v>0</v>
      </c>
      <c r="D214" s="160">
        <v>6.657</v>
      </c>
      <c r="E214" s="161">
        <f t="shared" si="26"/>
        <v>6.657</v>
      </c>
      <c r="F214" s="65">
        <f t="shared" si="30"/>
        <v>7.6099157854276719E-5</v>
      </c>
      <c r="G214" s="63">
        <v>0</v>
      </c>
      <c r="H214" s="64">
        <v>7.883</v>
      </c>
      <c r="I214" s="64">
        <f t="shared" si="27"/>
        <v>7.883</v>
      </c>
      <c r="J214" s="65">
        <f t="shared" si="31"/>
        <v>-0.15552454649245206</v>
      </c>
      <c r="K214" s="63">
        <v>0</v>
      </c>
      <c r="L214" s="64">
        <v>63.278999999999996</v>
      </c>
      <c r="M214" s="64">
        <f t="shared" si="28"/>
        <v>63.278999999999996</v>
      </c>
      <c r="N214" s="65">
        <f t="shared" si="32"/>
        <v>6.8288851270872309E-5</v>
      </c>
      <c r="O214" s="64">
        <v>3.13</v>
      </c>
      <c r="P214" s="64">
        <v>88.751000000000005</v>
      </c>
      <c r="Q214" s="64">
        <f t="shared" si="29"/>
        <v>91.881</v>
      </c>
      <c r="R214" s="66">
        <f t="shared" si="33"/>
        <v>-0.31129395631305712</v>
      </c>
    </row>
    <row r="215" spans="2:18" ht="16.5" x14ac:dyDescent="0.3">
      <c r="B215" s="158" t="s">
        <v>286</v>
      </c>
      <c r="C215" s="159">
        <v>0</v>
      </c>
      <c r="D215" s="160">
        <v>0</v>
      </c>
      <c r="E215" s="161">
        <f t="shared" si="26"/>
        <v>0</v>
      </c>
      <c r="F215" s="65">
        <f t="shared" si="30"/>
        <v>0</v>
      </c>
      <c r="G215" s="63">
        <v>0</v>
      </c>
      <c r="H215" s="64">
        <v>0</v>
      </c>
      <c r="I215" s="64">
        <f t="shared" si="27"/>
        <v>0</v>
      </c>
      <c r="J215" s="65" t="str">
        <f t="shared" si="31"/>
        <v/>
      </c>
      <c r="K215" s="63">
        <v>0</v>
      </c>
      <c r="L215" s="64">
        <v>0.08</v>
      </c>
      <c r="M215" s="64">
        <f t="shared" si="28"/>
        <v>0.08</v>
      </c>
      <c r="N215" s="65">
        <f t="shared" si="32"/>
        <v>8.6333666803675544E-8</v>
      </c>
      <c r="O215" s="64">
        <v>0</v>
      </c>
      <c r="P215" s="64">
        <v>0</v>
      </c>
      <c r="Q215" s="64">
        <f t="shared" si="29"/>
        <v>0</v>
      </c>
      <c r="R215" s="66" t="str">
        <f t="shared" si="33"/>
        <v/>
      </c>
    </row>
    <row r="216" spans="2:18" ht="16.5" x14ac:dyDescent="0.3">
      <c r="B216" s="158" t="s">
        <v>165</v>
      </c>
      <c r="C216" s="159">
        <v>0</v>
      </c>
      <c r="D216" s="160">
        <v>0</v>
      </c>
      <c r="E216" s="161">
        <f t="shared" si="26"/>
        <v>0</v>
      </c>
      <c r="F216" s="65">
        <f t="shared" si="30"/>
        <v>0</v>
      </c>
      <c r="G216" s="63">
        <v>0</v>
      </c>
      <c r="H216" s="64">
        <v>0</v>
      </c>
      <c r="I216" s="64">
        <f t="shared" si="27"/>
        <v>0</v>
      </c>
      <c r="J216" s="65" t="str">
        <f t="shared" si="31"/>
        <v/>
      </c>
      <c r="K216" s="63">
        <v>14.026999999999999</v>
      </c>
      <c r="L216" s="64">
        <v>1.1200000000000001</v>
      </c>
      <c r="M216" s="64">
        <f t="shared" si="28"/>
        <v>15.146999999999998</v>
      </c>
      <c r="N216" s="65">
        <f t="shared" si="32"/>
        <v>1.6346200638440919E-5</v>
      </c>
      <c r="O216" s="64">
        <v>0</v>
      </c>
      <c r="P216" s="64">
        <v>0.51100000000000001</v>
      </c>
      <c r="Q216" s="64">
        <f t="shared" si="29"/>
        <v>0.51100000000000001</v>
      </c>
      <c r="R216" s="66">
        <f t="shared" si="33"/>
        <v>28.641878669275926</v>
      </c>
    </row>
    <row r="217" spans="2:18" ht="16.5" x14ac:dyDescent="0.3">
      <c r="B217" s="158" t="s">
        <v>333</v>
      </c>
      <c r="C217" s="159">
        <v>0</v>
      </c>
      <c r="D217" s="160">
        <v>0</v>
      </c>
      <c r="E217" s="161">
        <f t="shared" si="26"/>
        <v>0</v>
      </c>
      <c r="F217" s="65">
        <f t="shared" si="30"/>
        <v>0</v>
      </c>
      <c r="G217" s="63">
        <v>0</v>
      </c>
      <c r="H217" s="64">
        <v>0</v>
      </c>
      <c r="I217" s="64">
        <f t="shared" si="27"/>
        <v>0</v>
      </c>
      <c r="J217" s="65" t="str">
        <f t="shared" si="31"/>
        <v/>
      </c>
      <c r="K217" s="63">
        <v>0</v>
      </c>
      <c r="L217" s="64">
        <v>0</v>
      </c>
      <c r="M217" s="64">
        <f t="shared" si="28"/>
        <v>0</v>
      </c>
      <c r="N217" s="65">
        <f t="shared" si="32"/>
        <v>0</v>
      </c>
      <c r="O217" s="64">
        <v>0</v>
      </c>
      <c r="P217" s="64">
        <v>0.13600000000000001</v>
      </c>
      <c r="Q217" s="64">
        <f t="shared" si="29"/>
        <v>0.13600000000000001</v>
      </c>
      <c r="R217" s="66">
        <f t="shared" si="33"/>
        <v>-1</v>
      </c>
    </row>
    <row r="218" spans="2:18" ht="16.5" x14ac:dyDescent="0.3">
      <c r="B218" s="158" t="s">
        <v>215</v>
      </c>
      <c r="C218" s="159">
        <v>0</v>
      </c>
      <c r="D218" s="160">
        <v>0</v>
      </c>
      <c r="E218" s="161">
        <f t="shared" si="26"/>
        <v>0</v>
      </c>
      <c r="F218" s="65">
        <f t="shared" si="30"/>
        <v>0</v>
      </c>
      <c r="G218" s="63">
        <v>0</v>
      </c>
      <c r="H218" s="64">
        <v>2.5999999999999999E-2</v>
      </c>
      <c r="I218" s="64">
        <f t="shared" si="27"/>
        <v>2.5999999999999999E-2</v>
      </c>
      <c r="J218" s="65">
        <f t="shared" si="31"/>
        <v>-1</v>
      </c>
      <c r="K218" s="63">
        <v>0</v>
      </c>
      <c r="L218" s="64">
        <v>1.018</v>
      </c>
      <c r="M218" s="64">
        <f t="shared" si="28"/>
        <v>1.018</v>
      </c>
      <c r="N218" s="65">
        <f t="shared" si="32"/>
        <v>1.0985959100767714E-6</v>
      </c>
      <c r="O218" s="64">
        <v>0</v>
      </c>
      <c r="P218" s="64">
        <v>0.42299999999999999</v>
      </c>
      <c r="Q218" s="64">
        <f t="shared" si="29"/>
        <v>0.42299999999999999</v>
      </c>
      <c r="R218" s="66">
        <f t="shared" si="33"/>
        <v>1.4066193853427897</v>
      </c>
    </row>
    <row r="219" spans="2:18" ht="16.5" x14ac:dyDescent="0.3">
      <c r="B219" s="158" t="s">
        <v>240</v>
      </c>
      <c r="C219" s="159">
        <v>0</v>
      </c>
      <c r="D219" s="160">
        <v>0</v>
      </c>
      <c r="E219" s="161">
        <f t="shared" si="26"/>
        <v>0</v>
      </c>
      <c r="F219" s="65">
        <f t="shared" si="30"/>
        <v>0</v>
      </c>
      <c r="G219" s="63">
        <v>0</v>
      </c>
      <c r="H219" s="64">
        <v>0</v>
      </c>
      <c r="I219" s="64">
        <f t="shared" si="27"/>
        <v>0</v>
      </c>
      <c r="J219" s="65" t="str">
        <f t="shared" si="31"/>
        <v/>
      </c>
      <c r="K219" s="63">
        <v>0</v>
      </c>
      <c r="L219" s="64">
        <v>0.01</v>
      </c>
      <c r="M219" s="64">
        <f t="shared" si="28"/>
        <v>0.01</v>
      </c>
      <c r="N219" s="65">
        <f t="shared" si="32"/>
        <v>1.0791708350459443E-8</v>
      </c>
      <c r="O219" s="64">
        <v>0</v>
      </c>
      <c r="P219" s="64">
        <v>0</v>
      </c>
      <c r="Q219" s="64">
        <f t="shared" si="29"/>
        <v>0</v>
      </c>
      <c r="R219" s="66" t="str">
        <f t="shared" si="33"/>
        <v/>
      </c>
    </row>
    <row r="220" spans="2:18" ht="16.5" x14ac:dyDescent="0.3">
      <c r="B220" s="158" t="s">
        <v>174</v>
      </c>
      <c r="C220" s="159">
        <v>0</v>
      </c>
      <c r="D220" s="160">
        <v>0</v>
      </c>
      <c r="E220" s="161">
        <f t="shared" si="26"/>
        <v>0</v>
      </c>
      <c r="F220" s="65">
        <f t="shared" si="30"/>
        <v>0</v>
      </c>
      <c r="G220" s="63">
        <v>0</v>
      </c>
      <c r="H220" s="64">
        <v>0</v>
      </c>
      <c r="I220" s="64">
        <f t="shared" si="27"/>
        <v>0</v>
      </c>
      <c r="J220" s="65" t="str">
        <f t="shared" si="31"/>
        <v/>
      </c>
      <c r="K220" s="63">
        <v>0</v>
      </c>
      <c r="L220" s="64">
        <v>6.6890000000000001</v>
      </c>
      <c r="M220" s="64">
        <f t="shared" si="28"/>
        <v>6.6890000000000001</v>
      </c>
      <c r="N220" s="65">
        <f t="shared" si="32"/>
        <v>7.2185737156223222E-6</v>
      </c>
      <c r="O220" s="64">
        <v>0</v>
      </c>
      <c r="P220" s="64">
        <v>3.8790000000000004</v>
      </c>
      <c r="Q220" s="64">
        <f t="shared" si="29"/>
        <v>3.8790000000000004</v>
      </c>
      <c r="R220" s="66">
        <f t="shared" si="33"/>
        <v>0.72441350863624621</v>
      </c>
    </row>
    <row r="221" spans="2:18" ht="16.5" x14ac:dyDescent="0.3">
      <c r="B221" s="158" t="s">
        <v>121</v>
      </c>
      <c r="C221" s="159">
        <v>0</v>
      </c>
      <c r="D221" s="160">
        <v>1.2810000000000001</v>
      </c>
      <c r="E221" s="161">
        <f t="shared" si="26"/>
        <v>1.2810000000000001</v>
      </c>
      <c r="F221" s="65">
        <f t="shared" si="30"/>
        <v>1.4643686527163662E-5</v>
      </c>
      <c r="G221" s="63">
        <v>0</v>
      </c>
      <c r="H221" s="64">
        <v>0.8620000000000001</v>
      </c>
      <c r="I221" s="64">
        <f t="shared" si="27"/>
        <v>0.8620000000000001</v>
      </c>
      <c r="J221" s="65">
        <f t="shared" si="31"/>
        <v>0.4860788863109049</v>
      </c>
      <c r="K221" s="63">
        <v>30.434999999999999</v>
      </c>
      <c r="L221" s="64">
        <v>13.824</v>
      </c>
      <c r="M221" s="64">
        <f t="shared" si="28"/>
        <v>44.259</v>
      </c>
      <c r="N221" s="65">
        <f t="shared" si="32"/>
        <v>4.7763021988298453E-5</v>
      </c>
      <c r="O221" s="64">
        <v>18.934999999999999</v>
      </c>
      <c r="P221" s="64">
        <v>16.46</v>
      </c>
      <c r="Q221" s="64">
        <f t="shared" si="29"/>
        <v>35.394999999999996</v>
      </c>
      <c r="R221" s="66">
        <f t="shared" si="33"/>
        <v>0.25043085181522828</v>
      </c>
    </row>
    <row r="222" spans="2:18" ht="16.5" x14ac:dyDescent="0.3">
      <c r="B222" s="158" t="s">
        <v>177</v>
      </c>
      <c r="C222" s="159">
        <v>0</v>
      </c>
      <c r="D222" s="160">
        <v>8.702</v>
      </c>
      <c r="E222" s="161">
        <f t="shared" si="26"/>
        <v>8.702</v>
      </c>
      <c r="F222" s="65">
        <f t="shared" si="30"/>
        <v>9.947647163105243E-5</v>
      </c>
      <c r="G222" s="63">
        <v>0</v>
      </c>
      <c r="H222" s="64">
        <v>0</v>
      </c>
      <c r="I222" s="64">
        <f t="shared" si="27"/>
        <v>0</v>
      </c>
      <c r="J222" s="65" t="str">
        <f t="shared" si="31"/>
        <v/>
      </c>
      <c r="K222" s="63">
        <v>0</v>
      </c>
      <c r="L222" s="64">
        <v>48.978999999999999</v>
      </c>
      <c r="M222" s="64">
        <f t="shared" si="28"/>
        <v>48.978999999999999</v>
      </c>
      <c r="N222" s="65">
        <f t="shared" si="32"/>
        <v>5.2856708329715307E-5</v>
      </c>
      <c r="O222" s="64">
        <v>0</v>
      </c>
      <c r="P222" s="64">
        <v>6.0270000000000001</v>
      </c>
      <c r="Q222" s="64">
        <f t="shared" si="29"/>
        <v>6.0270000000000001</v>
      </c>
      <c r="R222" s="66">
        <f t="shared" si="33"/>
        <v>7.1265969802555169</v>
      </c>
    </row>
    <row r="223" spans="2:18" ht="16.5" x14ac:dyDescent="0.3">
      <c r="B223" s="158" t="s">
        <v>339</v>
      </c>
      <c r="C223" s="159">
        <v>0</v>
      </c>
      <c r="D223" s="160">
        <v>0</v>
      </c>
      <c r="E223" s="161">
        <f t="shared" si="26"/>
        <v>0</v>
      </c>
      <c r="F223" s="65">
        <f t="shared" si="30"/>
        <v>0</v>
      </c>
      <c r="G223" s="63">
        <v>0</v>
      </c>
      <c r="H223" s="64">
        <v>0</v>
      </c>
      <c r="I223" s="64">
        <f t="shared" si="27"/>
        <v>0</v>
      </c>
      <c r="J223" s="65" t="str">
        <f t="shared" si="31"/>
        <v/>
      </c>
      <c r="K223" s="63">
        <v>0</v>
      </c>
      <c r="L223" s="64">
        <v>0</v>
      </c>
      <c r="M223" s="64">
        <f t="shared" si="28"/>
        <v>0</v>
      </c>
      <c r="N223" s="65">
        <f t="shared" si="32"/>
        <v>0</v>
      </c>
      <c r="O223" s="64">
        <v>0</v>
      </c>
      <c r="P223" s="64">
        <v>0.19800000000000001</v>
      </c>
      <c r="Q223" s="64">
        <f t="shared" si="29"/>
        <v>0.19800000000000001</v>
      </c>
      <c r="R223" s="66">
        <f t="shared" si="33"/>
        <v>-1</v>
      </c>
    </row>
    <row r="224" spans="2:18" ht="16.5" x14ac:dyDescent="0.3">
      <c r="B224" s="158" t="s">
        <v>182</v>
      </c>
      <c r="C224" s="159">
        <v>0</v>
      </c>
      <c r="D224" s="160">
        <v>0.42699999999999999</v>
      </c>
      <c r="E224" s="161">
        <f t="shared" si="26"/>
        <v>0.42699999999999999</v>
      </c>
      <c r="F224" s="65">
        <f t="shared" si="30"/>
        <v>4.8812288423878862E-6</v>
      </c>
      <c r="G224" s="63">
        <v>0</v>
      </c>
      <c r="H224" s="64">
        <v>0.45199999999999996</v>
      </c>
      <c r="I224" s="64">
        <f t="shared" si="27"/>
        <v>0.45199999999999996</v>
      </c>
      <c r="J224" s="65">
        <f t="shared" si="31"/>
        <v>-5.5309734513274256E-2</v>
      </c>
      <c r="K224" s="63">
        <v>0</v>
      </c>
      <c r="L224" s="64">
        <v>23.552000000000003</v>
      </c>
      <c r="M224" s="64">
        <f t="shared" si="28"/>
        <v>23.552000000000003</v>
      </c>
      <c r="N224" s="65">
        <f t="shared" si="32"/>
        <v>2.5416631507002085E-5</v>
      </c>
      <c r="O224" s="64">
        <v>0</v>
      </c>
      <c r="P224" s="64">
        <v>10.335000000000001</v>
      </c>
      <c r="Q224" s="64">
        <f t="shared" si="29"/>
        <v>10.335000000000001</v>
      </c>
      <c r="R224" s="66">
        <f t="shared" si="33"/>
        <v>1.2788582486695694</v>
      </c>
    </row>
    <row r="225" spans="2:18" ht="16.5" x14ac:dyDescent="0.3">
      <c r="B225" s="158" t="s">
        <v>257</v>
      </c>
      <c r="C225" s="159">
        <v>0</v>
      </c>
      <c r="D225" s="160">
        <v>0</v>
      </c>
      <c r="E225" s="161">
        <f t="shared" si="26"/>
        <v>0</v>
      </c>
      <c r="F225" s="65">
        <f t="shared" si="30"/>
        <v>0</v>
      </c>
      <c r="G225" s="63">
        <v>0</v>
      </c>
      <c r="H225" s="64">
        <v>0</v>
      </c>
      <c r="I225" s="64">
        <f t="shared" si="27"/>
        <v>0</v>
      </c>
      <c r="J225" s="65" t="str">
        <f t="shared" si="31"/>
        <v/>
      </c>
      <c r="K225" s="63">
        <v>0</v>
      </c>
      <c r="L225" s="64">
        <v>0</v>
      </c>
      <c r="M225" s="64">
        <f t="shared" si="28"/>
        <v>0</v>
      </c>
      <c r="N225" s="65">
        <f t="shared" si="32"/>
        <v>0</v>
      </c>
      <c r="O225" s="64">
        <v>0</v>
      </c>
      <c r="P225" s="64">
        <v>6.5000000000000002E-2</v>
      </c>
      <c r="Q225" s="64">
        <f t="shared" si="29"/>
        <v>6.5000000000000002E-2</v>
      </c>
      <c r="R225" s="66">
        <f t="shared" si="33"/>
        <v>-1</v>
      </c>
    </row>
    <row r="226" spans="2:18" ht="16.5" x14ac:dyDescent="0.3">
      <c r="B226" s="158" t="s">
        <v>184</v>
      </c>
      <c r="C226" s="159">
        <v>0</v>
      </c>
      <c r="D226" s="160">
        <v>0.18</v>
      </c>
      <c r="E226" s="161">
        <f t="shared" si="26"/>
        <v>0.18</v>
      </c>
      <c r="F226" s="65">
        <f t="shared" si="30"/>
        <v>2.0576608703274464E-6</v>
      </c>
      <c r="G226" s="63">
        <v>0</v>
      </c>
      <c r="H226" s="64">
        <v>0.62</v>
      </c>
      <c r="I226" s="64">
        <f t="shared" si="27"/>
        <v>0.62</v>
      </c>
      <c r="J226" s="65">
        <f t="shared" si="31"/>
        <v>-0.70967741935483875</v>
      </c>
      <c r="K226" s="63">
        <v>0</v>
      </c>
      <c r="L226" s="64">
        <v>5.1069999999999993</v>
      </c>
      <c r="M226" s="64">
        <f t="shared" si="28"/>
        <v>5.1069999999999993</v>
      </c>
      <c r="N226" s="65">
        <f t="shared" si="32"/>
        <v>5.5113254545796368E-6</v>
      </c>
      <c r="O226" s="64">
        <v>0</v>
      </c>
      <c r="P226" s="64">
        <v>4.8599999999999994</v>
      </c>
      <c r="Q226" s="64">
        <f t="shared" si="29"/>
        <v>4.8599999999999994</v>
      </c>
      <c r="R226" s="66">
        <f t="shared" si="33"/>
        <v>5.0823045267489597E-2</v>
      </c>
    </row>
    <row r="227" spans="2:18" ht="16.5" x14ac:dyDescent="0.3">
      <c r="B227" s="158" t="s">
        <v>188</v>
      </c>
      <c r="C227" s="159">
        <v>0</v>
      </c>
      <c r="D227" s="160">
        <v>0.60200000000000009</v>
      </c>
      <c r="E227" s="161">
        <f t="shared" si="26"/>
        <v>0.60200000000000009</v>
      </c>
      <c r="F227" s="65">
        <f t="shared" si="30"/>
        <v>6.8817324663173497E-6</v>
      </c>
      <c r="G227" s="63">
        <v>0</v>
      </c>
      <c r="H227" s="64">
        <v>0</v>
      </c>
      <c r="I227" s="64">
        <f t="shared" si="27"/>
        <v>0</v>
      </c>
      <c r="J227" s="65" t="str">
        <f t="shared" si="31"/>
        <v/>
      </c>
      <c r="K227" s="63">
        <v>0</v>
      </c>
      <c r="L227" s="64">
        <v>3.3650000000000002</v>
      </c>
      <c r="M227" s="64">
        <f t="shared" si="28"/>
        <v>3.3650000000000002</v>
      </c>
      <c r="N227" s="65">
        <f t="shared" si="32"/>
        <v>3.6314098599296029E-6</v>
      </c>
      <c r="O227" s="64">
        <v>0</v>
      </c>
      <c r="P227" s="64">
        <v>1.956</v>
      </c>
      <c r="Q227" s="64">
        <f t="shared" si="29"/>
        <v>1.956</v>
      </c>
      <c r="R227" s="66">
        <f t="shared" si="33"/>
        <v>0.72034764826175879</v>
      </c>
    </row>
    <row r="228" spans="2:18" ht="16.5" x14ac:dyDescent="0.3">
      <c r="B228" s="158" t="s">
        <v>73</v>
      </c>
      <c r="C228" s="159">
        <v>0</v>
      </c>
      <c r="D228" s="160">
        <v>12.805</v>
      </c>
      <c r="E228" s="161">
        <f t="shared" si="26"/>
        <v>12.805</v>
      </c>
      <c r="F228" s="65">
        <f t="shared" si="30"/>
        <v>1.4637970802523862E-4</v>
      </c>
      <c r="G228" s="63">
        <v>0</v>
      </c>
      <c r="H228" s="64">
        <v>33.313000000000002</v>
      </c>
      <c r="I228" s="64">
        <f t="shared" si="27"/>
        <v>33.313000000000002</v>
      </c>
      <c r="J228" s="65">
        <f t="shared" si="31"/>
        <v>-0.61561552547053711</v>
      </c>
      <c r="K228" s="63">
        <v>0</v>
      </c>
      <c r="L228" s="64">
        <v>273.291</v>
      </c>
      <c r="M228" s="64">
        <f t="shared" si="28"/>
        <v>273.291</v>
      </c>
      <c r="N228" s="65">
        <f t="shared" si="32"/>
        <v>2.9492767668054119E-4</v>
      </c>
      <c r="O228" s="64">
        <v>0.434</v>
      </c>
      <c r="P228" s="64">
        <v>377.15700000000004</v>
      </c>
      <c r="Q228" s="64">
        <f t="shared" si="29"/>
        <v>377.59100000000007</v>
      </c>
      <c r="R228" s="66">
        <f t="shared" si="33"/>
        <v>-0.27622480408696193</v>
      </c>
    </row>
    <row r="229" spans="2:18" ht="16.5" x14ac:dyDescent="0.3">
      <c r="B229" s="158" t="s">
        <v>224</v>
      </c>
      <c r="C229" s="159">
        <v>0</v>
      </c>
      <c r="D229" s="160">
        <v>1.3699999999999999</v>
      </c>
      <c r="E229" s="161">
        <f t="shared" si="26"/>
        <v>1.3699999999999999</v>
      </c>
      <c r="F229" s="65">
        <f t="shared" si="30"/>
        <v>1.5661085513047786E-5</v>
      </c>
      <c r="G229" s="63">
        <v>0</v>
      </c>
      <c r="H229" s="64">
        <v>2.5000000000000001E-2</v>
      </c>
      <c r="I229" s="64">
        <f t="shared" si="27"/>
        <v>2.5000000000000001E-2</v>
      </c>
      <c r="J229" s="65">
        <f t="shared" si="31"/>
        <v>53.79999999999999</v>
      </c>
      <c r="K229" s="63">
        <v>0</v>
      </c>
      <c r="L229" s="64">
        <v>5.9119999999999999</v>
      </c>
      <c r="M229" s="64">
        <f t="shared" si="28"/>
        <v>5.9119999999999999</v>
      </c>
      <c r="N229" s="65">
        <f t="shared" si="32"/>
        <v>6.3800579767916227E-6</v>
      </c>
      <c r="O229" s="64">
        <v>0</v>
      </c>
      <c r="P229" s="64">
        <v>2.395</v>
      </c>
      <c r="Q229" s="64">
        <f t="shared" si="29"/>
        <v>2.395</v>
      </c>
      <c r="R229" s="66">
        <f t="shared" si="33"/>
        <v>1.4684759916492691</v>
      </c>
    </row>
    <row r="230" spans="2:18" ht="16.5" x14ac:dyDescent="0.3">
      <c r="B230" s="158" t="s">
        <v>190</v>
      </c>
      <c r="C230" s="159">
        <v>0</v>
      </c>
      <c r="D230" s="160">
        <v>1.3839999999999999</v>
      </c>
      <c r="E230" s="161">
        <f t="shared" si="26"/>
        <v>1.3839999999999999</v>
      </c>
      <c r="F230" s="65">
        <f t="shared" si="30"/>
        <v>1.5821125802962143E-5</v>
      </c>
      <c r="G230" s="63">
        <v>0</v>
      </c>
      <c r="H230" s="64">
        <v>1.139</v>
      </c>
      <c r="I230" s="64">
        <f t="shared" si="27"/>
        <v>1.139</v>
      </c>
      <c r="J230" s="65">
        <f t="shared" si="31"/>
        <v>0.21510096575943805</v>
      </c>
      <c r="K230" s="63">
        <v>0</v>
      </c>
      <c r="L230" s="64">
        <v>15.223000000000001</v>
      </c>
      <c r="M230" s="64">
        <f t="shared" si="28"/>
        <v>15.223000000000001</v>
      </c>
      <c r="N230" s="65">
        <f t="shared" si="32"/>
        <v>1.642821762190441E-5</v>
      </c>
      <c r="O230" s="64">
        <v>0</v>
      </c>
      <c r="P230" s="64">
        <v>15.06</v>
      </c>
      <c r="Q230" s="64">
        <f t="shared" si="29"/>
        <v>15.06</v>
      </c>
      <c r="R230" s="66">
        <f t="shared" si="33"/>
        <v>1.0823373173970863E-2</v>
      </c>
    </row>
    <row r="231" spans="2:18" ht="16.5" x14ac:dyDescent="0.3">
      <c r="B231" s="158" t="s">
        <v>191</v>
      </c>
      <c r="C231" s="159">
        <v>0</v>
      </c>
      <c r="D231" s="160">
        <v>3.3000000000000002E-2</v>
      </c>
      <c r="E231" s="161">
        <f t="shared" si="26"/>
        <v>3.3000000000000002E-2</v>
      </c>
      <c r="F231" s="65">
        <f t="shared" si="30"/>
        <v>3.7723782622669853E-7</v>
      </c>
      <c r="G231" s="63">
        <v>0</v>
      </c>
      <c r="H231" s="64">
        <v>7.400000000000001E-2</v>
      </c>
      <c r="I231" s="64">
        <f t="shared" si="27"/>
        <v>7.400000000000001E-2</v>
      </c>
      <c r="J231" s="65">
        <f t="shared" si="31"/>
        <v>-0.55405405405405417</v>
      </c>
      <c r="K231" s="63">
        <v>0</v>
      </c>
      <c r="L231" s="64">
        <v>1.577</v>
      </c>
      <c r="M231" s="64">
        <f t="shared" si="28"/>
        <v>1.577</v>
      </c>
      <c r="N231" s="65">
        <f t="shared" si="32"/>
        <v>1.7018524068674542E-6</v>
      </c>
      <c r="O231" s="64">
        <v>0</v>
      </c>
      <c r="P231" s="64">
        <v>3.4780000000000002</v>
      </c>
      <c r="Q231" s="64">
        <f t="shared" si="29"/>
        <v>3.4780000000000002</v>
      </c>
      <c r="R231" s="66">
        <f t="shared" si="33"/>
        <v>-0.54657849338700404</v>
      </c>
    </row>
    <row r="232" spans="2:18" ht="16.5" x14ac:dyDescent="0.3">
      <c r="B232" s="158" t="s">
        <v>120</v>
      </c>
      <c r="C232" s="159">
        <v>0</v>
      </c>
      <c r="D232" s="160">
        <v>0.8570000000000001</v>
      </c>
      <c r="E232" s="161">
        <f t="shared" si="26"/>
        <v>0.8570000000000001</v>
      </c>
      <c r="F232" s="65">
        <f t="shared" si="30"/>
        <v>9.7967520326145643E-6</v>
      </c>
      <c r="G232" s="63">
        <v>4.2</v>
      </c>
      <c r="H232" s="64">
        <v>0.373</v>
      </c>
      <c r="I232" s="64">
        <f t="shared" si="27"/>
        <v>4.5730000000000004</v>
      </c>
      <c r="J232" s="65">
        <f t="shared" si="31"/>
        <v>-0.81259567023835555</v>
      </c>
      <c r="K232" s="63">
        <v>14.085000000000001</v>
      </c>
      <c r="L232" s="64">
        <v>5.665</v>
      </c>
      <c r="M232" s="64">
        <f t="shared" si="28"/>
        <v>19.75</v>
      </c>
      <c r="N232" s="65">
        <f t="shared" si="32"/>
        <v>2.1313623992157401E-5</v>
      </c>
      <c r="O232" s="64">
        <v>27.12</v>
      </c>
      <c r="P232" s="64">
        <v>15.062999999999999</v>
      </c>
      <c r="Q232" s="64">
        <f t="shared" si="29"/>
        <v>42.183</v>
      </c>
      <c r="R232" s="66">
        <f t="shared" si="33"/>
        <v>-0.53180191072232885</v>
      </c>
    </row>
    <row r="233" spans="2:18" ht="16.5" x14ac:dyDescent="0.3">
      <c r="B233" s="158" t="s">
        <v>199</v>
      </c>
      <c r="C233" s="159">
        <v>0</v>
      </c>
      <c r="D233" s="160">
        <v>0</v>
      </c>
      <c r="E233" s="161">
        <f t="shared" ref="E233:E296" si="34">D233+C233</f>
        <v>0</v>
      </c>
      <c r="F233" s="65">
        <f t="shared" si="30"/>
        <v>0</v>
      </c>
      <c r="G233" s="63">
        <v>0</v>
      </c>
      <c r="H233" s="64">
        <v>0</v>
      </c>
      <c r="I233" s="64">
        <f t="shared" ref="I233:I296" si="35">H233+G233</f>
        <v>0</v>
      </c>
      <c r="J233" s="65" t="str">
        <f t="shared" si="31"/>
        <v/>
      </c>
      <c r="K233" s="63">
        <v>0</v>
      </c>
      <c r="L233" s="64">
        <v>1.5760000000000001</v>
      </c>
      <c r="M233" s="64">
        <f t="shared" ref="M233:M296" si="36">L233+K233</f>
        <v>1.5760000000000001</v>
      </c>
      <c r="N233" s="65">
        <f t="shared" si="32"/>
        <v>1.7007732360324083E-6</v>
      </c>
      <c r="O233" s="64">
        <v>0</v>
      </c>
      <c r="P233" s="64">
        <v>4.7350000000000003</v>
      </c>
      <c r="Q233" s="64">
        <f t="shared" ref="Q233:Q296" si="37">P233+O233</f>
        <v>4.7350000000000003</v>
      </c>
      <c r="R233" s="66">
        <f t="shared" si="33"/>
        <v>-0.66715945089757134</v>
      </c>
    </row>
    <row r="234" spans="2:18" ht="16.5" x14ac:dyDescent="0.3">
      <c r="B234" s="158" t="s">
        <v>201</v>
      </c>
      <c r="C234" s="159">
        <v>0</v>
      </c>
      <c r="D234" s="160">
        <v>2.6890000000000001</v>
      </c>
      <c r="E234" s="161">
        <f t="shared" si="34"/>
        <v>2.6890000000000001</v>
      </c>
      <c r="F234" s="65">
        <f t="shared" si="30"/>
        <v>3.0739167112836127E-5</v>
      </c>
      <c r="G234" s="63">
        <v>0</v>
      </c>
      <c r="H234" s="64">
        <v>0.41</v>
      </c>
      <c r="I234" s="64">
        <f t="shared" si="35"/>
        <v>0.41</v>
      </c>
      <c r="J234" s="65">
        <f t="shared" si="31"/>
        <v>5.5585365853658546</v>
      </c>
      <c r="K234" s="63">
        <v>0</v>
      </c>
      <c r="L234" s="64">
        <v>12.170999999999999</v>
      </c>
      <c r="M234" s="64">
        <f t="shared" si="36"/>
        <v>12.170999999999999</v>
      </c>
      <c r="N234" s="65">
        <f t="shared" si="32"/>
        <v>1.3134588233344187E-5</v>
      </c>
      <c r="O234" s="64">
        <v>0</v>
      </c>
      <c r="P234" s="64">
        <v>9.4130000000000003</v>
      </c>
      <c r="Q234" s="64">
        <f t="shared" si="37"/>
        <v>9.4130000000000003</v>
      </c>
      <c r="R234" s="66">
        <f t="shared" si="33"/>
        <v>0.29299904387549125</v>
      </c>
    </row>
    <row r="235" spans="2:18" ht="16.5" x14ac:dyDescent="0.3">
      <c r="B235" s="158" t="s">
        <v>312</v>
      </c>
      <c r="C235" s="159">
        <v>0</v>
      </c>
      <c r="D235" s="160">
        <v>0</v>
      </c>
      <c r="E235" s="161">
        <f t="shared" si="34"/>
        <v>0</v>
      </c>
      <c r="F235" s="65">
        <f t="shared" si="30"/>
        <v>0</v>
      </c>
      <c r="G235" s="63">
        <v>0</v>
      </c>
      <c r="H235" s="64">
        <v>0</v>
      </c>
      <c r="I235" s="64">
        <f t="shared" si="35"/>
        <v>0</v>
      </c>
      <c r="J235" s="65" t="str">
        <f t="shared" si="31"/>
        <v/>
      </c>
      <c r="K235" s="63">
        <v>0</v>
      </c>
      <c r="L235" s="64">
        <v>0.7</v>
      </c>
      <c r="M235" s="64">
        <f t="shared" si="36"/>
        <v>0.7</v>
      </c>
      <c r="N235" s="65">
        <f t="shared" si="32"/>
        <v>7.5541958453216105E-7</v>
      </c>
      <c r="O235" s="64">
        <v>0</v>
      </c>
      <c r="P235" s="64">
        <v>0</v>
      </c>
      <c r="Q235" s="64">
        <f t="shared" si="37"/>
        <v>0</v>
      </c>
      <c r="R235" s="66" t="str">
        <f t="shared" si="33"/>
        <v/>
      </c>
    </row>
    <row r="236" spans="2:18" ht="16.5" x14ac:dyDescent="0.3">
      <c r="B236" s="158" t="s">
        <v>203</v>
      </c>
      <c r="C236" s="159">
        <v>0</v>
      </c>
      <c r="D236" s="160">
        <v>0.72999999999999987</v>
      </c>
      <c r="E236" s="161">
        <f t="shared" si="34"/>
        <v>0.72999999999999987</v>
      </c>
      <c r="F236" s="65">
        <f t="shared" si="30"/>
        <v>8.3449579741057529E-6</v>
      </c>
      <c r="G236" s="63">
        <v>0</v>
      </c>
      <c r="H236" s="64">
        <v>0.82299999999999995</v>
      </c>
      <c r="I236" s="64">
        <f t="shared" si="35"/>
        <v>0.82299999999999995</v>
      </c>
      <c r="J236" s="65">
        <f t="shared" si="31"/>
        <v>-0.11300121506682881</v>
      </c>
      <c r="K236" s="63">
        <v>0</v>
      </c>
      <c r="L236" s="64">
        <v>10.927</v>
      </c>
      <c r="M236" s="64">
        <f t="shared" si="36"/>
        <v>10.927</v>
      </c>
      <c r="N236" s="65">
        <f t="shared" si="32"/>
        <v>1.1792099714547034E-5</v>
      </c>
      <c r="O236" s="64">
        <v>0</v>
      </c>
      <c r="P236" s="64">
        <v>17.292999999999999</v>
      </c>
      <c r="Q236" s="64">
        <f t="shared" si="37"/>
        <v>17.292999999999999</v>
      </c>
      <c r="R236" s="66">
        <f t="shared" si="33"/>
        <v>-0.36812583126120391</v>
      </c>
    </row>
    <row r="237" spans="2:18" ht="16.5" x14ac:dyDescent="0.3">
      <c r="B237" s="158" t="s">
        <v>206</v>
      </c>
      <c r="C237" s="159">
        <v>0</v>
      </c>
      <c r="D237" s="160">
        <v>0.94500000000000006</v>
      </c>
      <c r="E237" s="161">
        <f t="shared" si="34"/>
        <v>0.94500000000000006</v>
      </c>
      <c r="F237" s="65">
        <f t="shared" si="30"/>
        <v>1.0802719569219094E-5</v>
      </c>
      <c r="G237" s="63">
        <v>0</v>
      </c>
      <c r="H237" s="64">
        <v>0.28400000000000003</v>
      </c>
      <c r="I237" s="64">
        <f t="shared" si="35"/>
        <v>0.28400000000000003</v>
      </c>
      <c r="J237" s="65">
        <f t="shared" si="31"/>
        <v>2.327464788732394</v>
      </c>
      <c r="K237" s="63">
        <v>0</v>
      </c>
      <c r="L237" s="64">
        <v>4.3120000000000003</v>
      </c>
      <c r="M237" s="64">
        <f t="shared" si="36"/>
        <v>4.3120000000000003</v>
      </c>
      <c r="N237" s="65">
        <f t="shared" si="32"/>
        <v>4.6533846407181124E-6</v>
      </c>
      <c r="O237" s="64">
        <v>0</v>
      </c>
      <c r="P237" s="64">
        <v>1.9770000000000001</v>
      </c>
      <c r="Q237" s="64">
        <f t="shared" si="37"/>
        <v>1.9770000000000001</v>
      </c>
      <c r="R237" s="66">
        <f t="shared" si="33"/>
        <v>1.1810824481537683</v>
      </c>
    </row>
    <row r="238" spans="2:18" ht="16.5" x14ac:dyDescent="0.3">
      <c r="B238" s="158" t="s">
        <v>263</v>
      </c>
      <c r="C238" s="159">
        <v>0</v>
      </c>
      <c r="D238" s="160">
        <v>0</v>
      </c>
      <c r="E238" s="161">
        <f t="shared" si="34"/>
        <v>0</v>
      </c>
      <c r="F238" s="65">
        <f t="shared" si="30"/>
        <v>0</v>
      </c>
      <c r="G238" s="63">
        <v>0</v>
      </c>
      <c r="H238" s="64">
        <v>0</v>
      </c>
      <c r="I238" s="64">
        <f t="shared" si="35"/>
        <v>0</v>
      </c>
      <c r="J238" s="65" t="str">
        <f t="shared" si="31"/>
        <v/>
      </c>
      <c r="K238" s="63">
        <v>0</v>
      </c>
      <c r="L238" s="64">
        <v>0</v>
      </c>
      <c r="M238" s="64">
        <f t="shared" si="36"/>
        <v>0</v>
      </c>
      <c r="N238" s="65">
        <f t="shared" si="32"/>
        <v>0</v>
      </c>
      <c r="O238" s="64">
        <v>0</v>
      </c>
      <c r="P238" s="64">
        <v>1E-3</v>
      </c>
      <c r="Q238" s="64">
        <f t="shared" si="37"/>
        <v>1E-3</v>
      </c>
      <c r="R238" s="66">
        <f t="shared" si="33"/>
        <v>-1</v>
      </c>
    </row>
    <row r="239" spans="2:18" ht="16.5" x14ac:dyDescent="0.3">
      <c r="B239" s="158" t="s">
        <v>229</v>
      </c>
      <c r="C239" s="159">
        <v>0</v>
      </c>
      <c r="D239" s="160">
        <v>0.378</v>
      </c>
      <c r="E239" s="161">
        <f t="shared" si="34"/>
        <v>0.378</v>
      </c>
      <c r="F239" s="65">
        <f t="shared" si="30"/>
        <v>4.3210878276876374E-6</v>
      </c>
      <c r="G239" s="63">
        <v>0</v>
      </c>
      <c r="H239" s="64">
        <v>0</v>
      </c>
      <c r="I239" s="64">
        <f t="shared" si="35"/>
        <v>0</v>
      </c>
      <c r="J239" s="65" t="str">
        <f t="shared" si="31"/>
        <v/>
      </c>
      <c r="K239" s="63">
        <v>0</v>
      </c>
      <c r="L239" s="64">
        <v>1.931</v>
      </c>
      <c r="M239" s="64">
        <f t="shared" si="36"/>
        <v>1.931</v>
      </c>
      <c r="N239" s="65">
        <f t="shared" si="32"/>
        <v>2.0838788824737188E-6</v>
      </c>
      <c r="O239" s="64">
        <v>0</v>
      </c>
      <c r="P239" s="64">
        <v>0.05</v>
      </c>
      <c r="Q239" s="64">
        <f t="shared" si="37"/>
        <v>0.05</v>
      </c>
      <c r="R239" s="66">
        <f t="shared" si="33"/>
        <v>37.619999999999997</v>
      </c>
    </row>
    <row r="240" spans="2:18" ht="16.5" x14ac:dyDescent="0.3">
      <c r="B240" s="158" t="s">
        <v>212</v>
      </c>
      <c r="C240" s="159">
        <v>0</v>
      </c>
      <c r="D240" s="160">
        <v>2.4630000000000001</v>
      </c>
      <c r="E240" s="161">
        <f t="shared" si="34"/>
        <v>2.4630000000000001</v>
      </c>
      <c r="F240" s="65">
        <f t="shared" si="30"/>
        <v>2.8155659575647226E-5</v>
      </c>
      <c r="G240" s="63">
        <v>0</v>
      </c>
      <c r="H240" s="64">
        <v>1.1759999999999999</v>
      </c>
      <c r="I240" s="64">
        <f t="shared" si="35"/>
        <v>1.1759999999999999</v>
      </c>
      <c r="J240" s="65">
        <f t="shared" si="31"/>
        <v>1.0943877551020411</v>
      </c>
      <c r="K240" s="63">
        <v>14.673</v>
      </c>
      <c r="L240" s="64">
        <v>33.948</v>
      </c>
      <c r="M240" s="64">
        <f t="shared" si="36"/>
        <v>48.621000000000002</v>
      </c>
      <c r="N240" s="65">
        <f t="shared" si="32"/>
        <v>5.2470365170768865E-5</v>
      </c>
      <c r="O240" s="64">
        <v>0</v>
      </c>
      <c r="P240" s="64">
        <v>17.042000000000002</v>
      </c>
      <c r="Q240" s="64">
        <f t="shared" si="37"/>
        <v>17.042000000000002</v>
      </c>
      <c r="R240" s="66">
        <f t="shared" si="33"/>
        <v>1.8530102100692405</v>
      </c>
    </row>
    <row r="241" spans="2:18" ht="16.5" x14ac:dyDescent="0.3">
      <c r="B241" s="158" t="s">
        <v>213</v>
      </c>
      <c r="C241" s="159">
        <v>0</v>
      </c>
      <c r="D241" s="160">
        <v>1.7330000000000001</v>
      </c>
      <c r="E241" s="161">
        <f t="shared" si="34"/>
        <v>1.7330000000000001</v>
      </c>
      <c r="F241" s="65">
        <f t="shared" si="30"/>
        <v>1.981070160154147E-5</v>
      </c>
      <c r="G241" s="63">
        <v>0</v>
      </c>
      <c r="H241" s="64">
        <v>4.5179999999999998</v>
      </c>
      <c r="I241" s="64">
        <f t="shared" si="35"/>
        <v>4.5179999999999998</v>
      </c>
      <c r="J241" s="65">
        <f t="shared" si="31"/>
        <v>-0.61642319610447094</v>
      </c>
      <c r="K241" s="63">
        <v>0</v>
      </c>
      <c r="L241" s="64">
        <v>24.396000000000001</v>
      </c>
      <c r="M241" s="64">
        <f t="shared" si="36"/>
        <v>24.396000000000001</v>
      </c>
      <c r="N241" s="65">
        <f t="shared" si="32"/>
        <v>2.6327451691780859E-5</v>
      </c>
      <c r="O241" s="64">
        <v>0</v>
      </c>
      <c r="P241" s="64">
        <v>31.274999999999999</v>
      </c>
      <c r="Q241" s="64">
        <f t="shared" si="37"/>
        <v>31.274999999999999</v>
      </c>
      <c r="R241" s="66">
        <f t="shared" si="33"/>
        <v>-0.21995203836930455</v>
      </c>
    </row>
    <row r="242" spans="2:18" ht="16.5" x14ac:dyDescent="0.3">
      <c r="B242" s="158" t="s">
        <v>107</v>
      </c>
      <c r="C242" s="159">
        <v>0</v>
      </c>
      <c r="D242" s="160">
        <v>0</v>
      </c>
      <c r="E242" s="161">
        <f t="shared" si="34"/>
        <v>0</v>
      </c>
      <c r="F242" s="65">
        <f t="shared" si="30"/>
        <v>0</v>
      </c>
      <c r="G242" s="63">
        <v>0</v>
      </c>
      <c r="H242" s="64">
        <v>0.32</v>
      </c>
      <c r="I242" s="64">
        <f t="shared" si="35"/>
        <v>0.32</v>
      </c>
      <c r="J242" s="65">
        <f t="shared" si="31"/>
        <v>-1</v>
      </c>
      <c r="K242" s="63">
        <v>0</v>
      </c>
      <c r="L242" s="64">
        <v>1.419</v>
      </c>
      <c r="M242" s="64">
        <f t="shared" si="36"/>
        <v>1.419</v>
      </c>
      <c r="N242" s="65">
        <f t="shared" si="32"/>
        <v>1.5313434149301951E-6</v>
      </c>
      <c r="O242" s="64">
        <v>0</v>
      </c>
      <c r="P242" s="64">
        <v>0.8600000000000001</v>
      </c>
      <c r="Q242" s="64">
        <f t="shared" si="37"/>
        <v>0.8600000000000001</v>
      </c>
      <c r="R242" s="66">
        <f t="shared" si="33"/>
        <v>0.64999999999999991</v>
      </c>
    </row>
    <row r="243" spans="2:18" ht="16.5" x14ac:dyDescent="0.3">
      <c r="B243" s="158" t="s">
        <v>277</v>
      </c>
      <c r="C243" s="159">
        <v>0</v>
      </c>
      <c r="D243" s="160">
        <v>0</v>
      </c>
      <c r="E243" s="161">
        <f t="shared" si="34"/>
        <v>0</v>
      </c>
      <c r="F243" s="65">
        <f t="shared" si="30"/>
        <v>0</v>
      </c>
      <c r="G243" s="63">
        <v>0</v>
      </c>
      <c r="H243" s="64">
        <v>0.13999999999999999</v>
      </c>
      <c r="I243" s="64">
        <f t="shared" si="35"/>
        <v>0.13999999999999999</v>
      </c>
      <c r="J243" s="65">
        <f t="shared" si="31"/>
        <v>-1</v>
      </c>
      <c r="K243" s="63">
        <v>0</v>
      </c>
      <c r="L243" s="64">
        <v>0.193</v>
      </c>
      <c r="M243" s="64">
        <f t="shared" si="36"/>
        <v>0.193</v>
      </c>
      <c r="N243" s="65">
        <f t="shared" si="32"/>
        <v>2.0827997116386727E-7</v>
      </c>
      <c r="O243" s="64">
        <v>0</v>
      </c>
      <c r="P243" s="64">
        <v>0.44800000000000001</v>
      </c>
      <c r="Q243" s="64">
        <f t="shared" si="37"/>
        <v>0.44800000000000001</v>
      </c>
      <c r="R243" s="66">
        <f t="shared" si="33"/>
        <v>-0.5691964285714286</v>
      </c>
    </row>
    <row r="244" spans="2:18" ht="16.5" x14ac:dyDescent="0.3">
      <c r="B244" s="158" t="s">
        <v>168</v>
      </c>
      <c r="C244" s="159">
        <v>0</v>
      </c>
      <c r="D244" s="160">
        <v>2.931</v>
      </c>
      <c r="E244" s="161">
        <f t="shared" si="34"/>
        <v>2.931</v>
      </c>
      <c r="F244" s="65">
        <f t="shared" si="30"/>
        <v>3.3505577838498586E-5</v>
      </c>
      <c r="G244" s="63">
        <v>0</v>
      </c>
      <c r="H244" s="64">
        <v>8.7680000000000007</v>
      </c>
      <c r="I244" s="64">
        <f t="shared" si="35"/>
        <v>8.7680000000000007</v>
      </c>
      <c r="J244" s="65">
        <f t="shared" si="31"/>
        <v>-0.66571624087591241</v>
      </c>
      <c r="K244" s="63">
        <v>0</v>
      </c>
      <c r="L244" s="64">
        <v>67.74799999999999</v>
      </c>
      <c r="M244" s="64">
        <f t="shared" si="36"/>
        <v>67.74799999999999</v>
      </c>
      <c r="N244" s="65">
        <f t="shared" si="32"/>
        <v>7.3111665732692631E-5</v>
      </c>
      <c r="O244" s="64">
        <v>0</v>
      </c>
      <c r="P244" s="64">
        <v>109.34700000000001</v>
      </c>
      <c r="Q244" s="64">
        <f t="shared" si="37"/>
        <v>109.34700000000001</v>
      </c>
      <c r="R244" s="66">
        <f t="shared" si="33"/>
        <v>-0.38043110464850449</v>
      </c>
    </row>
    <row r="245" spans="2:18" ht="16.5" x14ac:dyDescent="0.3">
      <c r="B245" s="158" t="s">
        <v>296</v>
      </c>
      <c r="C245" s="159">
        <v>0</v>
      </c>
      <c r="D245" s="160">
        <v>0</v>
      </c>
      <c r="E245" s="161">
        <f t="shared" si="34"/>
        <v>0</v>
      </c>
      <c r="F245" s="65">
        <f t="shared" si="30"/>
        <v>0</v>
      </c>
      <c r="G245" s="63">
        <v>0</v>
      </c>
      <c r="H245" s="64">
        <v>0</v>
      </c>
      <c r="I245" s="64">
        <f t="shared" si="35"/>
        <v>0</v>
      </c>
      <c r="J245" s="65" t="str">
        <f t="shared" si="31"/>
        <v/>
      </c>
      <c r="K245" s="63">
        <v>0</v>
      </c>
      <c r="L245" s="64">
        <v>0.18</v>
      </c>
      <c r="M245" s="64">
        <f t="shared" si="36"/>
        <v>0.18</v>
      </c>
      <c r="N245" s="65">
        <f t="shared" si="32"/>
        <v>1.9425075030826997E-7</v>
      </c>
      <c r="O245" s="64">
        <v>0</v>
      </c>
      <c r="P245" s="64">
        <v>0</v>
      </c>
      <c r="Q245" s="64">
        <f t="shared" si="37"/>
        <v>0</v>
      </c>
      <c r="R245" s="66" t="str">
        <f t="shared" si="33"/>
        <v/>
      </c>
    </row>
    <row r="246" spans="2:18" ht="16.5" x14ac:dyDescent="0.3">
      <c r="B246" s="158" t="s">
        <v>326</v>
      </c>
      <c r="C246" s="159">
        <v>0</v>
      </c>
      <c r="D246" s="160">
        <v>0</v>
      </c>
      <c r="E246" s="161">
        <f t="shared" si="34"/>
        <v>0</v>
      </c>
      <c r="F246" s="65">
        <f t="shared" si="30"/>
        <v>0</v>
      </c>
      <c r="G246" s="63">
        <v>0</v>
      </c>
      <c r="H246" s="64">
        <v>0</v>
      </c>
      <c r="I246" s="64">
        <f t="shared" si="35"/>
        <v>0</v>
      </c>
      <c r="J246" s="65" t="str">
        <f t="shared" si="31"/>
        <v/>
      </c>
      <c r="K246" s="63">
        <v>0</v>
      </c>
      <c r="L246" s="64">
        <v>0</v>
      </c>
      <c r="M246" s="64">
        <f t="shared" si="36"/>
        <v>0</v>
      </c>
      <c r="N246" s="65">
        <f t="shared" si="32"/>
        <v>0</v>
      </c>
      <c r="O246" s="64">
        <v>0</v>
      </c>
      <c r="P246" s="64">
        <v>0.108</v>
      </c>
      <c r="Q246" s="64">
        <f t="shared" si="37"/>
        <v>0.108</v>
      </c>
      <c r="R246" s="66">
        <f t="shared" si="33"/>
        <v>-1</v>
      </c>
    </row>
    <row r="247" spans="2:18" ht="16.5" x14ac:dyDescent="0.3">
      <c r="B247" s="158" t="s">
        <v>170</v>
      </c>
      <c r="C247" s="159">
        <v>0</v>
      </c>
      <c r="D247" s="160">
        <v>0.18</v>
      </c>
      <c r="E247" s="161">
        <f t="shared" si="34"/>
        <v>0.18</v>
      </c>
      <c r="F247" s="65">
        <f t="shared" si="30"/>
        <v>2.0576608703274464E-6</v>
      </c>
      <c r="G247" s="63">
        <v>0</v>
      </c>
      <c r="H247" s="64">
        <v>7.5999999999999998E-2</v>
      </c>
      <c r="I247" s="64">
        <f t="shared" si="35"/>
        <v>7.5999999999999998E-2</v>
      </c>
      <c r="J247" s="65">
        <f t="shared" si="31"/>
        <v>1.3684210526315788</v>
      </c>
      <c r="K247" s="63">
        <v>0</v>
      </c>
      <c r="L247" s="64">
        <v>1.599</v>
      </c>
      <c r="M247" s="64">
        <f t="shared" si="36"/>
        <v>1.599</v>
      </c>
      <c r="N247" s="65">
        <f t="shared" si="32"/>
        <v>1.7255941652384649E-6</v>
      </c>
      <c r="O247" s="64">
        <v>0</v>
      </c>
      <c r="P247" s="64">
        <v>0.40700000000000003</v>
      </c>
      <c r="Q247" s="64">
        <f t="shared" si="37"/>
        <v>0.40700000000000003</v>
      </c>
      <c r="R247" s="66">
        <f t="shared" si="33"/>
        <v>2.9287469287469285</v>
      </c>
    </row>
    <row r="248" spans="2:18" ht="16.5" x14ac:dyDescent="0.3">
      <c r="B248" s="158" t="s">
        <v>171</v>
      </c>
      <c r="C248" s="159">
        <v>0</v>
      </c>
      <c r="D248" s="160">
        <v>2.6989999999999998</v>
      </c>
      <c r="E248" s="161">
        <f t="shared" si="34"/>
        <v>2.6989999999999998</v>
      </c>
      <c r="F248" s="65">
        <f t="shared" si="30"/>
        <v>3.0853481605632094E-5</v>
      </c>
      <c r="G248" s="63">
        <v>0</v>
      </c>
      <c r="H248" s="64">
        <v>0.12</v>
      </c>
      <c r="I248" s="64">
        <f t="shared" si="35"/>
        <v>0.12</v>
      </c>
      <c r="J248" s="65">
        <f t="shared" si="31"/>
        <v>21.491666666666667</v>
      </c>
      <c r="K248" s="63">
        <v>0</v>
      </c>
      <c r="L248" s="64">
        <v>14.754</v>
      </c>
      <c r="M248" s="64">
        <f t="shared" si="36"/>
        <v>14.754</v>
      </c>
      <c r="N248" s="65">
        <f t="shared" si="32"/>
        <v>1.5922086500267863E-5</v>
      </c>
      <c r="O248" s="64">
        <v>0</v>
      </c>
      <c r="P248" s="64">
        <v>2.9140000000000001</v>
      </c>
      <c r="Q248" s="64">
        <f t="shared" si="37"/>
        <v>2.9140000000000001</v>
      </c>
      <c r="R248" s="66">
        <f t="shared" si="33"/>
        <v>4.0631434454358271</v>
      </c>
    </row>
    <row r="249" spans="2:18" ht="16.5" x14ac:dyDescent="0.3">
      <c r="B249" s="158" t="s">
        <v>74</v>
      </c>
      <c r="C249" s="159">
        <v>0</v>
      </c>
      <c r="D249" s="160">
        <v>0.92600000000000005</v>
      </c>
      <c r="E249" s="161">
        <f t="shared" si="34"/>
        <v>0.92600000000000005</v>
      </c>
      <c r="F249" s="65">
        <f t="shared" si="30"/>
        <v>1.0585522032906753E-5</v>
      </c>
      <c r="G249" s="63">
        <v>0</v>
      </c>
      <c r="H249" s="64">
        <v>1.7130000000000001</v>
      </c>
      <c r="I249" s="64">
        <f t="shared" si="35"/>
        <v>1.7130000000000001</v>
      </c>
      <c r="J249" s="65">
        <f t="shared" si="31"/>
        <v>-0.45942790426152946</v>
      </c>
      <c r="K249" s="63">
        <v>0</v>
      </c>
      <c r="L249" s="64">
        <v>8.754999999999999</v>
      </c>
      <c r="M249" s="64">
        <f t="shared" si="36"/>
        <v>8.754999999999999</v>
      </c>
      <c r="N249" s="65">
        <f t="shared" si="32"/>
        <v>9.4481406608272411E-6</v>
      </c>
      <c r="O249" s="64">
        <v>0</v>
      </c>
      <c r="P249" s="64">
        <v>17.933</v>
      </c>
      <c r="Q249" s="64">
        <f t="shared" si="37"/>
        <v>17.933</v>
      </c>
      <c r="R249" s="66">
        <f t="shared" si="33"/>
        <v>-0.51179389951486098</v>
      </c>
    </row>
    <row r="250" spans="2:18" ht="16.5" x14ac:dyDescent="0.3">
      <c r="B250" s="158" t="s">
        <v>173</v>
      </c>
      <c r="C250" s="159">
        <v>0</v>
      </c>
      <c r="D250" s="160">
        <v>0.65999999999999992</v>
      </c>
      <c r="E250" s="161">
        <f t="shared" si="34"/>
        <v>0.65999999999999992</v>
      </c>
      <c r="F250" s="65">
        <f t="shared" si="30"/>
        <v>7.5447565245339692E-6</v>
      </c>
      <c r="G250" s="63">
        <v>0</v>
      </c>
      <c r="H250" s="64">
        <v>1.2709999999999999</v>
      </c>
      <c r="I250" s="64">
        <f t="shared" si="35"/>
        <v>1.2709999999999999</v>
      </c>
      <c r="J250" s="65">
        <f t="shared" si="31"/>
        <v>-0.48072383949645947</v>
      </c>
      <c r="K250" s="63">
        <v>0</v>
      </c>
      <c r="L250" s="64">
        <v>5.1690000000000005</v>
      </c>
      <c r="M250" s="64">
        <f t="shared" si="36"/>
        <v>5.1690000000000005</v>
      </c>
      <c r="N250" s="65">
        <f t="shared" si="32"/>
        <v>5.5782340463524871E-6</v>
      </c>
      <c r="O250" s="64">
        <v>4.2</v>
      </c>
      <c r="P250" s="64">
        <v>8.5830000000000002</v>
      </c>
      <c r="Q250" s="64">
        <f t="shared" si="37"/>
        <v>12.783000000000001</v>
      </c>
      <c r="R250" s="66">
        <f t="shared" si="33"/>
        <v>-0.59563482750528052</v>
      </c>
    </row>
    <row r="251" spans="2:18" ht="16.5" x14ac:dyDescent="0.3">
      <c r="B251" s="158" t="s">
        <v>216</v>
      </c>
      <c r="C251" s="159">
        <v>0</v>
      </c>
      <c r="D251" s="160">
        <v>0.04</v>
      </c>
      <c r="E251" s="161">
        <f t="shared" si="34"/>
        <v>0.04</v>
      </c>
      <c r="F251" s="65">
        <f t="shared" si="30"/>
        <v>4.5725797118387699E-7</v>
      </c>
      <c r="G251" s="63">
        <v>0</v>
      </c>
      <c r="H251" s="64">
        <v>0</v>
      </c>
      <c r="I251" s="64">
        <f t="shared" si="35"/>
        <v>0</v>
      </c>
      <c r="J251" s="65" t="str">
        <f t="shared" si="31"/>
        <v/>
      </c>
      <c r="K251" s="63">
        <v>0</v>
      </c>
      <c r="L251" s="64">
        <v>1.3</v>
      </c>
      <c r="M251" s="64">
        <f t="shared" si="36"/>
        <v>1.3</v>
      </c>
      <c r="N251" s="65">
        <f t="shared" si="32"/>
        <v>1.4029220855597277E-6</v>
      </c>
      <c r="O251" s="64">
        <v>0</v>
      </c>
      <c r="P251" s="64">
        <v>0.71900000000000008</v>
      </c>
      <c r="Q251" s="64">
        <f t="shared" si="37"/>
        <v>0.71900000000000008</v>
      </c>
      <c r="R251" s="66">
        <f t="shared" si="33"/>
        <v>0.80806675938803885</v>
      </c>
    </row>
    <row r="252" spans="2:18" ht="16.5" x14ac:dyDescent="0.3">
      <c r="B252" s="158" t="s">
        <v>175</v>
      </c>
      <c r="C252" s="159">
        <v>0</v>
      </c>
      <c r="D252" s="160">
        <v>0</v>
      </c>
      <c r="E252" s="161">
        <f t="shared" si="34"/>
        <v>0</v>
      </c>
      <c r="F252" s="65">
        <f t="shared" si="30"/>
        <v>0</v>
      </c>
      <c r="G252" s="63">
        <v>0</v>
      </c>
      <c r="H252" s="64">
        <v>0</v>
      </c>
      <c r="I252" s="64">
        <f t="shared" si="35"/>
        <v>0</v>
      </c>
      <c r="J252" s="65" t="str">
        <f t="shared" si="31"/>
        <v/>
      </c>
      <c r="K252" s="63">
        <v>0</v>
      </c>
      <c r="L252" s="64">
        <v>1.7999999999999999E-2</v>
      </c>
      <c r="M252" s="64">
        <f t="shared" si="36"/>
        <v>1.7999999999999999E-2</v>
      </c>
      <c r="N252" s="65">
        <f t="shared" si="32"/>
        <v>1.9425075030826997E-8</v>
      </c>
      <c r="O252" s="64">
        <v>0</v>
      </c>
      <c r="P252" s="64">
        <v>0</v>
      </c>
      <c r="Q252" s="64">
        <f t="shared" si="37"/>
        <v>0</v>
      </c>
      <c r="R252" s="66" t="str">
        <f t="shared" si="33"/>
        <v/>
      </c>
    </row>
    <row r="253" spans="2:18" ht="16.5" x14ac:dyDescent="0.3">
      <c r="B253" s="158" t="s">
        <v>405</v>
      </c>
      <c r="C253" s="159">
        <v>0</v>
      </c>
      <c r="D253" s="160">
        <v>0</v>
      </c>
      <c r="E253" s="161">
        <f t="shared" si="34"/>
        <v>0</v>
      </c>
      <c r="F253" s="65">
        <f t="shared" si="30"/>
        <v>0</v>
      </c>
      <c r="G253" s="63">
        <v>0</v>
      </c>
      <c r="H253" s="64">
        <v>0</v>
      </c>
      <c r="I253" s="64">
        <f t="shared" si="35"/>
        <v>0</v>
      </c>
      <c r="J253" s="65" t="str">
        <f t="shared" si="31"/>
        <v/>
      </c>
      <c r="K253" s="63">
        <v>0</v>
      </c>
      <c r="L253" s="64">
        <v>0</v>
      </c>
      <c r="M253" s="64">
        <f t="shared" si="36"/>
        <v>0</v>
      </c>
      <c r="N253" s="65">
        <f t="shared" si="32"/>
        <v>0</v>
      </c>
      <c r="O253" s="64">
        <v>0</v>
      </c>
      <c r="P253" s="64">
        <v>0.14000000000000001</v>
      </c>
      <c r="Q253" s="64">
        <f t="shared" si="37"/>
        <v>0.14000000000000001</v>
      </c>
      <c r="R253" s="66">
        <f t="shared" si="33"/>
        <v>-1</v>
      </c>
    </row>
    <row r="254" spans="2:18" ht="16.5" x14ac:dyDescent="0.3">
      <c r="B254" s="158" t="s">
        <v>282</v>
      </c>
      <c r="C254" s="159">
        <v>0</v>
      </c>
      <c r="D254" s="160">
        <v>0</v>
      </c>
      <c r="E254" s="161">
        <f t="shared" si="34"/>
        <v>0</v>
      </c>
      <c r="F254" s="65">
        <f t="shared" si="30"/>
        <v>0</v>
      </c>
      <c r="G254" s="63">
        <v>0</v>
      </c>
      <c r="H254" s="64">
        <v>0</v>
      </c>
      <c r="I254" s="64">
        <f t="shared" si="35"/>
        <v>0</v>
      </c>
      <c r="J254" s="65" t="str">
        <f t="shared" si="31"/>
        <v/>
      </c>
      <c r="K254" s="63">
        <v>0</v>
      </c>
      <c r="L254" s="64">
        <v>0.44</v>
      </c>
      <c r="M254" s="64">
        <f t="shared" si="36"/>
        <v>0.44</v>
      </c>
      <c r="N254" s="65">
        <f t="shared" si="32"/>
        <v>4.7483516742021551E-7</v>
      </c>
      <c r="O254" s="64">
        <v>0</v>
      </c>
      <c r="P254" s="64">
        <v>0</v>
      </c>
      <c r="Q254" s="64">
        <f t="shared" si="37"/>
        <v>0</v>
      </c>
      <c r="R254" s="66" t="str">
        <f t="shared" si="33"/>
        <v/>
      </c>
    </row>
    <row r="255" spans="2:18" ht="16.5" x14ac:dyDescent="0.3">
      <c r="B255" s="158" t="s">
        <v>236</v>
      </c>
      <c r="C255" s="159">
        <v>0</v>
      </c>
      <c r="D255" s="160">
        <v>0</v>
      </c>
      <c r="E255" s="161">
        <f t="shared" si="34"/>
        <v>0</v>
      </c>
      <c r="F255" s="65">
        <f t="shared" si="30"/>
        <v>0</v>
      </c>
      <c r="G255" s="63">
        <v>0</v>
      </c>
      <c r="H255" s="64">
        <v>0</v>
      </c>
      <c r="I255" s="64">
        <f t="shared" si="35"/>
        <v>0</v>
      </c>
      <c r="J255" s="65" t="str">
        <f t="shared" si="31"/>
        <v/>
      </c>
      <c r="K255" s="63">
        <v>0</v>
      </c>
      <c r="L255" s="64">
        <v>0.16500000000000001</v>
      </c>
      <c r="M255" s="64">
        <f t="shared" si="36"/>
        <v>0.16500000000000001</v>
      </c>
      <c r="N255" s="65">
        <f t="shared" si="32"/>
        <v>1.7806318778258082E-7</v>
      </c>
      <c r="O255" s="64">
        <v>0</v>
      </c>
      <c r="P255" s="64">
        <v>0.21000000000000002</v>
      </c>
      <c r="Q255" s="64">
        <f t="shared" si="37"/>
        <v>0.21000000000000002</v>
      </c>
      <c r="R255" s="66">
        <f t="shared" si="33"/>
        <v>-0.2142857142857143</v>
      </c>
    </row>
    <row r="256" spans="2:18" ht="16.5" x14ac:dyDescent="0.3">
      <c r="B256" s="158" t="s">
        <v>356</v>
      </c>
      <c r="C256" s="159">
        <v>0</v>
      </c>
      <c r="D256" s="160">
        <v>0.28499999999999998</v>
      </c>
      <c r="E256" s="161">
        <f t="shared" si="34"/>
        <v>0.28499999999999998</v>
      </c>
      <c r="F256" s="65">
        <f t="shared" si="30"/>
        <v>3.2579630446851232E-6</v>
      </c>
      <c r="G256" s="63">
        <v>0</v>
      </c>
      <c r="H256" s="64">
        <v>0</v>
      </c>
      <c r="I256" s="64">
        <f t="shared" si="35"/>
        <v>0</v>
      </c>
      <c r="J256" s="65" t="str">
        <f t="shared" si="31"/>
        <v/>
      </c>
      <c r="K256" s="63">
        <v>0</v>
      </c>
      <c r="L256" s="64">
        <v>0.28499999999999998</v>
      </c>
      <c r="M256" s="64">
        <f t="shared" si="36"/>
        <v>0.28499999999999998</v>
      </c>
      <c r="N256" s="65">
        <f t="shared" si="32"/>
        <v>3.0756368798809412E-7</v>
      </c>
      <c r="O256" s="64">
        <v>0</v>
      </c>
      <c r="P256" s="64">
        <v>0.02</v>
      </c>
      <c r="Q256" s="64">
        <f t="shared" si="37"/>
        <v>0.02</v>
      </c>
      <c r="R256" s="66">
        <f t="shared" si="33"/>
        <v>13.249999999999998</v>
      </c>
    </row>
    <row r="257" spans="2:18" ht="16.5" x14ac:dyDescent="0.3">
      <c r="B257" s="158" t="s">
        <v>235</v>
      </c>
      <c r="C257" s="159">
        <v>0</v>
      </c>
      <c r="D257" s="160">
        <v>0</v>
      </c>
      <c r="E257" s="161">
        <f t="shared" si="34"/>
        <v>0</v>
      </c>
      <c r="F257" s="65">
        <f t="shared" si="30"/>
        <v>0</v>
      </c>
      <c r="G257" s="63">
        <v>0</v>
      </c>
      <c r="H257" s="64">
        <v>0.10800000000000001</v>
      </c>
      <c r="I257" s="64">
        <f t="shared" si="35"/>
        <v>0.10800000000000001</v>
      </c>
      <c r="J257" s="65">
        <f t="shared" si="31"/>
        <v>-1</v>
      </c>
      <c r="K257" s="63">
        <v>0</v>
      </c>
      <c r="L257" s="64">
        <v>2.6520000000000001</v>
      </c>
      <c r="M257" s="64">
        <f t="shared" si="36"/>
        <v>2.6520000000000001</v>
      </c>
      <c r="N257" s="65">
        <f t="shared" si="32"/>
        <v>2.8619610545418447E-6</v>
      </c>
      <c r="O257" s="64">
        <v>0</v>
      </c>
      <c r="P257" s="64">
        <v>2.3029999999999999</v>
      </c>
      <c r="Q257" s="64">
        <f t="shared" si="37"/>
        <v>2.3029999999999999</v>
      </c>
      <c r="R257" s="66">
        <f t="shared" si="33"/>
        <v>0.15154146765089016</v>
      </c>
    </row>
    <row r="258" spans="2:18" ht="16.5" x14ac:dyDescent="0.3">
      <c r="B258" s="158" t="s">
        <v>176</v>
      </c>
      <c r="C258" s="159">
        <v>0</v>
      </c>
      <c r="D258" s="160">
        <v>1.425</v>
      </c>
      <c r="E258" s="161">
        <f t="shared" si="34"/>
        <v>1.425</v>
      </c>
      <c r="F258" s="65">
        <f t="shared" si="30"/>
        <v>1.6289815223425616E-5</v>
      </c>
      <c r="G258" s="63">
        <v>0</v>
      </c>
      <c r="H258" s="64">
        <v>0</v>
      </c>
      <c r="I258" s="64">
        <f t="shared" si="35"/>
        <v>0</v>
      </c>
      <c r="J258" s="65" t="str">
        <f t="shared" si="31"/>
        <v/>
      </c>
      <c r="K258" s="63">
        <v>0</v>
      </c>
      <c r="L258" s="64">
        <v>5.9809999999999999</v>
      </c>
      <c r="M258" s="64">
        <f t="shared" si="36"/>
        <v>5.9809999999999999</v>
      </c>
      <c r="N258" s="65">
        <f t="shared" si="32"/>
        <v>6.454520764409793E-6</v>
      </c>
      <c r="O258" s="64">
        <v>0</v>
      </c>
      <c r="P258" s="64">
        <v>2.298</v>
      </c>
      <c r="Q258" s="64">
        <f t="shared" si="37"/>
        <v>2.298</v>
      </c>
      <c r="R258" s="66">
        <f t="shared" si="33"/>
        <v>1.6026979982593557</v>
      </c>
    </row>
    <row r="259" spans="2:18" ht="16.5" x14ac:dyDescent="0.3">
      <c r="B259" s="158" t="s">
        <v>376</v>
      </c>
      <c r="C259" s="159">
        <v>0</v>
      </c>
      <c r="D259" s="160">
        <v>0</v>
      </c>
      <c r="E259" s="161">
        <f t="shared" si="34"/>
        <v>0</v>
      </c>
      <c r="F259" s="65">
        <f t="shared" si="30"/>
        <v>0</v>
      </c>
      <c r="G259" s="63">
        <v>0</v>
      </c>
      <c r="H259" s="64">
        <v>0</v>
      </c>
      <c r="I259" s="64">
        <f t="shared" si="35"/>
        <v>0</v>
      </c>
      <c r="J259" s="65" t="str">
        <f t="shared" si="31"/>
        <v/>
      </c>
      <c r="K259" s="63">
        <v>0</v>
      </c>
      <c r="L259" s="64">
        <v>5.3999999999999999E-2</v>
      </c>
      <c r="M259" s="64">
        <f t="shared" si="36"/>
        <v>5.3999999999999999E-2</v>
      </c>
      <c r="N259" s="65">
        <f t="shared" si="32"/>
        <v>5.8275225092480996E-8</v>
      </c>
      <c r="O259" s="64">
        <v>0</v>
      </c>
      <c r="P259" s="64">
        <v>0</v>
      </c>
      <c r="Q259" s="64">
        <f t="shared" si="37"/>
        <v>0</v>
      </c>
      <c r="R259" s="66" t="str">
        <f t="shared" si="33"/>
        <v/>
      </c>
    </row>
    <row r="260" spans="2:18" ht="16.5" x14ac:dyDescent="0.3">
      <c r="B260" s="158" t="s">
        <v>342</v>
      </c>
      <c r="C260" s="159">
        <v>0</v>
      </c>
      <c r="D260" s="160">
        <v>0</v>
      </c>
      <c r="E260" s="161">
        <f t="shared" si="34"/>
        <v>0</v>
      </c>
      <c r="F260" s="65">
        <f t="shared" si="30"/>
        <v>0</v>
      </c>
      <c r="G260" s="63">
        <v>0</v>
      </c>
      <c r="H260" s="64">
        <v>0</v>
      </c>
      <c r="I260" s="64">
        <f t="shared" si="35"/>
        <v>0</v>
      </c>
      <c r="J260" s="65" t="str">
        <f t="shared" si="31"/>
        <v/>
      </c>
      <c r="K260" s="63">
        <v>0</v>
      </c>
      <c r="L260" s="64">
        <v>0</v>
      </c>
      <c r="M260" s="64">
        <f t="shared" si="36"/>
        <v>0</v>
      </c>
      <c r="N260" s="65">
        <f t="shared" si="32"/>
        <v>0</v>
      </c>
      <c r="O260" s="64">
        <v>0</v>
      </c>
      <c r="P260" s="64">
        <v>2.5000000000000001E-2</v>
      </c>
      <c r="Q260" s="64">
        <f t="shared" si="37"/>
        <v>2.5000000000000001E-2</v>
      </c>
      <c r="R260" s="66">
        <f t="shared" si="33"/>
        <v>-1</v>
      </c>
    </row>
    <row r="261" spans="2:18" ht="16.5" x14ac:dyDescent="0.3">
      <c r="B261" s="158" t="s">
        <v>264</v>
      </c>
      <c r="C261" s="159">
        <v>0</v>
      </c>
      <c r="D261" s="160">
        <v>0</v>
      </c>
      <c r="E261" s="161">
        <f t="shared" si="34"/>
        <v>0</v>
      </c>
      <c r="F261" s="65">
        <f t="shared" si="30"/>
        <v>0</v>
      </c>
      <c r="G261" s="63">
        <v>0</v>
      </c>
      <c r="H261" s="64">
        <v>0</v>
      </c>
      <c r="I261" s="64">
        <f t="shared" si="35"/>
        <v>0</v>
      </c>
      <c r="J261" s="65" t="str">
        <f t="shared" si="31"/>
        <v/>
      </c>
      <c r="K261" s="63">
        <v>0</v>
      </c>
      <c r="L261" s="64">
        <v>0.12</v>
      </c>
      <c r="M261" s="64">
        <f t="shared" si="36"/>
        <v>0.12</v>
      </c>
      <c r="N261" s="65">
        <f t="shared" si="32"/>
        <v>1.2950050020551333E-7</v>
      </c>
      <c r="O261" s="64">
        <v>0</v>
      </c>
      <c r="P261" s="64">
        <v>0</v>
      </c>
      <c r="Q261" s="64">
        <f t="shared" si="37"/>
        <v>0</v>
      </c>
      <c r="R261" s="66" t="str">
        <f t="shared" si="33"/>
        <v/>
      </c>
    </row>
    <row r="262" spans="2:18" ht="16.5" x14ac:dyDescent="0.3">
      <c r="B262" s="158" t="s">
        <v>178</v>
      </c>
      <c r="C262" s="159">
        <v>0</v>
      </c>
      <c r="D262" s="160">
        <v>0</v>
      </c>
      <c r="E262" s="161">
        <f t="shared" si="34"/>
        <v>0</v>
      </c>
      <c r="F262" s="65">
        <f t="shared" si="30"/>
        <v>0</v>
      </c>
      <c r="G262" s="63">
        <v>0</v>
      </c>
      <c r="H262" s="64">
        <v>1.6E-2</v>
      </c>
      <c r="I262" s="64">
        <f t="shared" si="35"/>
        <v>1.6E-2</v>
      </c>
      <c r="J262" s="65">
        <f t="shared" si="31"/>
        <v>-1</v>
      </c>
      <c r="K262" s="63">
        <v>0</v>
      </c>
      <c r="L262" s="64">
        <v>0.65400000000000003</v>
      </c>
      <c r="M262" s="64">
        <f t="shared" si="36"/>
        <v>0.65400000000000003</v>
      </c>
      <c r="N262" s="65">
        <f t="shared" si="32"/>
        <v>7.0577772612004762E-7</v>
      </c>
      <c r="O262" s="64">
        <v>0</v>
      </c>
      <c r="P262" s="64">
        <v>0.17299999999999999</v>
      </c>
      <c r="Q262" s="64">
        <f t="shared" si="37"/>
        <v>0.17299999999999999</v>
      </c>
      <c r="R262" s="66">
        <f t="shared" si="33"/>
        <v>2.7803468208092488</v>
      </c>
    </row>
    <row r="263" spans="2:18" ht="16.5" x14ac:dyDescent="0.3">
      <c r="B263" s="158" t="s">
        <v>180</v>
      </c>
      <c r="C263" s="159">
        <v>0</v>
      </c>
      <c r="D263" s="160">
        <v>0</v>
      </c>
      <c r="E263" s="161">
        <f t="shared" si="34"/>
        <v>0</v>
      </c>
      <c r="F263" s="65">
        <f t="shared" si="30"/>
        <v>0</v>
      </c>
      <c r="G263" s="63">
        <v>0</v>
      </c>
      <c r="H263" s="64">
        <v>0.22399999999999998</v>
      </c>
      <c r="I263" s="64">
        <f t="shared" si="35"/>
        <v>0.22399999999999998</v>
      </c>
      <c r="J263" s="65">
        <f t="shared" si="31"/>
        <v>-1</v>
      </c>
      <c r="K263" s="63">
        <v>0</v>
      </c>
      <c r="L263" s="64">
        <v>4.7319999999999993</v>
      </c>
      <c r="M263" s="64">
        <f t="shared" si="36"/>
        <v>4.7319999999999993</v>
      </c>
      <c r="N263" s="65">
        <f t="shared" si="32"/>
        <v>5.1066363914374077E-6</v>
      </c>
      <c r="O263" s="64">
        <v>0</v>
      </c>
      <c r="P263" s="64">
        <v>4.1720000000000006</v>
      </c>
      <c r="Q263" s="64">
        <f t="shared" si="37"/>
        <v>4.1720000000000006</v>
      </c>
      <c r="R263" s="66">
        <f t="shared" si="33"/>
        <v>0.13422818791946267</v>
      </c>
    </row>
    <row r="264" spans="2:18" ht="16.5" x14ac:dyDescent="0.3">
      <c r="B264" s="158" t="s">
        <v>278</v>
      </c>
      <c r="C264" s="159">
        <v>0</v>
      </c>
      <c r="D264" s="160">
        <v>0</v>
      </c>
      <c r="E264" s="161">
        <f t="shared" si="34"/>
        <v>0</v>
      </c>
      <c r="F264" s="65">
        <f t="shared" si="30"/>
        <v>0</v>
      </c>
      <c r="G264" s="63">
        <v>0</v>
      </c>
      <c r="H264" s="64">
        <v>0</v>
      </c>
      <c r="I264" s="64">
        <f t="shared" si="35"/>
        <v>0</v>
      </c>
      <c r="J264" s="65" t="str">
        <f t="shared" si="31"/>
        <v/>
      </c>
      <c r="K264" s="63">
        <v>0</v>
      </c>
      <c r="L264" s="64">
        <v>0.12</v>
      </c>
      <c r="M264" s="64">
        <f t="shared" si="36"/>
        <v>0.12</v>
      </c>
      <c r="N264" s="65">
        <f t="shared" si="32"/>
        <v>1.2950050020551333E-7</v>
      </c>
      <c r="O264" s="64">
        <v>0</v>
      </c>
      <c r="P264" s="64">
        <v>0</v>
      </c>
      <c r="Q264" s="64">
        <f t="shared" si="37"/>
        <v>0</v>
      </c>
      <c r="R264" s="66" t="str">
        <f t="shared" si="33"/>
        <v/>
      </c>
    </row>
    <row r="265" spans="2:18" ht="16.5" x14ac:dyDescent="0.3">
      <c r="B265" s="158" t="s">
        <v>181</v>
      </c>
      <c r="C265" s="159">
        <v>0</v>
      </c>
      <c r="D265" s="160">
        <v>0</v>
      </c>
      <c r="E265" s="161">
        <f t="shared" si="34"/>
        <v>0</v>
      </c>
      <c r="F265" s="65">
        <f t="shared" ref="F265:F321" si="38">IFERROR(E265/$E$7,"")</f>
        <v>0</v>
      </c>
      <c r="G265" s="63">
        <v>0</v>
      </c>
      <c r="H265" s="64">
        <v>0.28099999999999997</v>
      </c>
      <c r="I265" s="64">
        <f t="shared" si="35"/>
        <v>0.28099999999999997</v>
      </c>
      <c r="J265" s="65">
        <f t="shared" ref="J265:J321" si="39">IFERROR(E265/I265-1,"")</f>
        <v>-1</v>
      </c>
      <c r="K265" s="63">
        <v>0</v>
      </c>
      <c r="L265" s="64">
        <v>0.74099999999999988</v>
      </c>
      <c r="M265" s="64">
        <f t="shared" si="36"/>
        <v>0.74099999999999988</v>
      </c>
      <c r="N265" s="65">
        <f t="shared" ref="N265:N321" si="40">IFERROR(M265/$M$7,"")</f>
        <v>7.9966558876904466E-7</v>
      </c>
      <c r="O265" s="64">
        <v>0</v>
      </c>
      <c r="P265" s="64">
        <v>1.52</v>
      </c>
      <c r="Q265" s="64">
        <f t="shared" si="37"/>
        <v>1.52</v>
      </c>
      <c r="R265" s="66">
        <f t="shared" ref="R265:R321" si="41">IFERROR(M265/Q265-1,"")</f>
        <v>-0.51250000000000007</v>
      </c>
    </row>
    <row r="266" spans="2:18" ht="16.5" x14ac:dyDescent="0.3">
      <c r="B266" s="158" t="s">
        <v>137</v>
      </c>
      <c r="C266" s="159">
        <v>0</v>
      </c>
      <c r="D266" s="160">
        <v>0</v>
      </c>
      <c r="E266" s="161">
        <f t="shared" si="34"/>
        <v>0</v>
      </c>
      <c r="F266" s="65">
        <f t="shared" si="38"/>
        <v>0</v>
      </c>
      <c r="G266" s="63">
        <v>0</v>
      </c>
      <c r="H266" s="64">
        <v>0.18</v>
      </c>
      <c r="I266" s="64">
        <f t="shared" si="35"/>
        <v>0.18</v>
      </c>
      <c r="J266" s="65">
        <f t="shared" si="39"/>
        <v>-1</v>
      </c>
      <c r="K266" s="63">
        <v>0</v>
      </c>
      <c r="L266" s="64">
        <v>1.603</v>
      </c>
      <c r="M266" s="64">
        <f t="shared" si="36"/>
        <v>1.603</v>
      </c>
      <c r="N266" s="65">
        <f t="shared" si="40"/>
        <v>1.7299108485786488E-6</v>
      </c>
      <c r="O266" s="64">
        <v>0</v>
      </c>
      <c r="P266" s="64">
        <v>2.7889999999999997</v>
      </c>
      <c r="Q266" s="64">
        <f t="shared" si="37"/>
        <v>2.7889999999999997</v>
      </c>
      <c r="R266" s="66">
        <f t="shared" si="41"/>
        <v>-0.42524202223019003</v>
      </c>
    </row>
    <row r="267" spans="2:18" ht="16.5" x14ac:dyDescent="0.3">
      <c r="B267" s="158" t="s">
        <v>183</v>
      </c>
      <c r="C267" s="159">
        <v>0</v>
      </c>
      <c r="D267" s="160">
        <v>0.43600000000000005</v>
      </c>
      <c r="E267" s="161">
        <f t="shared" si="34"/>
        <v>0.43600000000000005</v>
      </c>
      <c r="F267" s="65">
        <f t="shared" si="38"/>
        <v>4.9841118859042594E-6</v>
      </c>
      <c r="G267" s="63">
        <v>0</v>
      </c>
      <c r="H267" s="64">
        <v>0.05</v>
      </c>
      <c r="I267" s="64">
        <f t="shared" si="35"/>
        <v>0.05</v>
      </c>
      <c r="J267" s="65">
        <f t="shared" si="39"/>
        <v>7.7200000000000006</v>
      </c>
      <c r="K267" s="63">
        <v>0</v>
      </c>
      <c r="L267" s="64">
        <v>1.2000000000000002</v>
      </c>
      <c r="M267" s="64">
        <f t="shared" si="36"/>
        <v>1.2000000000000002</v>
      </c>
      <c r="N267" s="65">
        <f t="shared" si="40"/>
        <v>1.2950050020551334E-6</v>
      </c>
      <c r="O267" s="64">
        <v>0</v>
      </c>
      <c r="P267" s="64">
        <v>0.40599999999999997</v>
      </c>
      <c r="Q267" s="64">
        <f t="shared" si="37"/>
        <v>0.40599999999999997</v>
      </c>
      <c r="R267" s="66">
        <f t="shared" si="41"/>
        <v>1.9556650246305427</v>
      </c>
    </row>
    <row r="268" spans="2:18" ht="16.5" x14ac:dyDescent="0.3">
      <c r="B268" s="158" t="s">
        <v>242</v>
      </c>
      <c r="C268" s="159">
        <v>0</v>
      </c>
      <c r="D268" s="160">
        <v>0</v>
      </c>
      <c r="E268" s="161">
        <f t="shared" si="34"/>
        <v>0</v>
      </c>
      <c r="F268" s="65">
        <f t="shared" si="38"/>
        <v>0</v>
      </c>
      <c r="G268" s="63">
        <v>0</v>
      </c>
      <c r="H268" s="64">
        <v>0</v>
      </c>
      <c r="I268" s="64">
        <f t="shared" si="35"/>
        <v>0</v>
      </c>
      <c r="J268" s="65" t="str">
        <f t="shared" si="39"/>
        <v/>
      </c>
      <c r="K268" s="63">
        <v>0</v>
      </c>
      <c r="L268" s="64">
        <v>8.8000000000000009E-2</v>
      </c>
      <c r="M268" s="64">
        <f t="shared" si="36"/>
        <v>8.8000000000000009E-2</v>
      </c>
      <c r="N268" s="65">
        <f t="shared" si="40"/>
        <v>9.4967033484043112E-8</v>
      </c>
      <c r="O268" s="64">
        <v>0</v>
      </c>
      <c r="P268" s="64">
        <v>0.15500000000000003</v>
      </c>
      <c r="Q268" s="64">
        <f t="shared" si="37"/>
        <v>0.15500000000000003</v>
      </c>
      <c r="R268" s="66">
        <f t="shared" si="41"/>
        <v>-0.43225806451612903</v>
      </c>
    </row>
    <row r="269" spans="2:18" ht="16.5" x14ac:dyDescent="0.3">
      <c r="B269" s="158" t="s">
        <v>316</v>
      </c>
      <c r="C269" s="159">
        <v>0</v>
      </c>
      <c r="D269" s="160">
        <v>0</v>
      </c>
      <c r="E269" s="161">
        <f t="shared" si="34"/>
        <v>0</v>
      </c>
      <c r="F269" s="65">
        <f t="shared" si="38"/>
        <v>0</v>
      </c>
      <c r="G269" s="63">
        <v>0</v>
      </c>
      <c r="H269" s="64">
        <v>0</v>
      </c>
      <c r="I269" s="64">
        <f t="shared" si="35"/>
        <v>0</v>
      </c>
      <c r="J269" s="65" t="str">
        <f t="shared" si="39"/>
        <v/>
      </c>
      <c r="K269" s="63">
        <v>0</v>
      </c>
      <c r="L269" s="64">
        <v>0</v>
      </c>
      <c r="M269" s="64">
        <f t="shared" si="36"/>
        <v>0</v>
      </c>
      <c r="N269" s="65">
        <f t="shared" si="40"/>
        <v>0</v>
      </c>
      <c r="O269" s="64">
        <v>0</v>
      </c>
      <c r="P269" s="64">
        <v>0.22200000000000003</v>
      </c>
      <c r="Q269" s="64">
        <f t="shared" si="37"/>
        <v>0.22200000000000003</v>
      </c>
      <c r="R269" s="66">
        <f t="shared" si="41"/>
        <v>-1</v>
      </c>
    </row>
    <row r="270" spans="2:18" ht="16.5" x14ac:dyDescent="0.3">
      <c r="B270" s="158" t="s">
        <v>344</v>
      </c>
      <c r="C270" s="159">
        <v>0</v>
      </c>
      <c r="D270" s="160">
        <v>0</v>
      </c>
      <c r="E270" s="161">
        <f t="shared" si="34"/>
        <v>0</v>
      </c>
      <c r="F270" s="65">
        <f t="shared" si="38"/>
        <v>0</v>
      </c>
      <c r="G270" s="63">
        <v>0</v>
      </c>
      <c r="H270" s="64">
        <v>0</v>
      </c>
      <c r="I270" s="64">
        <f t="shared" si="35"/>
        <v>0</v>
      </c>
      <c r="J270" s="65" t="str">
        <f t="shared" si="39"/>
        <v/>
      </c>
      <c r="K270" s="63">
        <v>0</v>
      </c>
      <c r="L270" s="64">
        <v>0</v>
      </c>
      <c r="M270" s="64">
        <f t="shared" si="36"/>
        <v>0</v>
      </c>
      <c r="N270" s="65">
        <f t="shared" si="40"/>
        <v>0</v>
      </c>
      <c r="O270" s="64">
        <v>0</v>
      </c>
      <c r="P270" s="64">
        <v>0.15000000000000002</v>
      </c>
      <c r="Q270" s="64">
        <f t="shared" si="37"/>
        <v>0.15000000000000002</v>
      </c>
      <c r="R270" s="66">
        <f t="shared" si="41"/>
        <v>-1</v>
      </c>
    </row>
    <row r="271" spans="2:18" ht="16.5" x14ac:dyDescent="0.3">
      <c r="B271" s="158" t="s">
        <v>185</v>
      </c>
      <c r="C271" s="159">
        <v>0</v>
      </c>
      <c r="D271" s="160">
        <v>0</v>
      </c>
      <c r="E271" s="161">
        <f t="shared" si="34"/>
        <v>0</v>
      </c>
      <c r="F271" s="65">
        <f t="shared" si="38"/>
        <v>0</v>
      </c>
      <c r="G271" s="63">
        <v>0</v>
      </c>
      <c r="H271" s="64">
        <v>7.0000000000000007E-2</v>
      </c>
      <c r="I271" s="64">
        <f t="shared" si="35"/>
        <v>7.0000000000000007E-2</v>
      </c>
      <c r="J271" s="65">
        <f t="shared" si="39"/>
        <v>-1</v>
      </c>
      <c r="K271" s="63">
        <v>0</v>
      </c>
      <c r="L271" s="64">
        <v>1.7749999999999999</v>
      </c>
      <c r="M271" s="64">
        <f t="shared" si="36"/>
        <v>1.7749999999999999</v>
      </c>
      <c r="N271" s="65">
        <f t="shared" si="40"/>
        <v>1.9155282322065511E-6</v>
      </c>
      <c r="O271" s="64">
        <v>0</v>
      </c>
      <c r="P271" s="64">
        <v>1.2669999999999999</v>
      </c>
      <c r="Q271" s="64">
        <f t="shared" si="37"/>
        <v>1.2669999999999999</v>
      </c>
      <c r="R271" s="66">
        <f t="shared" si="41"/>
        <v>0.40094711917916337</v>
      </c>
    </row>
    <row r="272" spans="2:18" ht="16.5" x14ac:dyDescent="0.3">
      <c r="B272" s="158" t="s">
        <v>220</v>
      </c>
      <c r="C272" s="159">
        <v>0</v>
      </c>
      <c r="D272" s="160">
        <v>0</v>
      </c>
      <c r="E272" s="161">
        <f t="shared" si="34"/>
        <v>0</v>
      </c>
      <c r="F272" s="65">
        <f t="shared" si="38"/>
        <v>0</v>
      </c>
      <c r="G272" s="63">
        <v>0</v>
      </c>
      <c r="H272" s="64">
        <v>0</v>
      </c>
      <c r="I272" s="64">
        <f t="shared" si="35"/>
        <v>0</v>
      </c>
      <c r="J272" s="65" t="str">
        <f t="shared" si="39"/>
        <v/>
      </c>
      <c r="K272" s="63">
        <v>0</v>
      </c>
      <c r="L272" s="64">
        <v>0</v>
      </c>
      <c r="M272" s="64">
        <f t="shared" si="36"/>
        <v>0</v>
      </c>
      <c r="N272" s="65">
        <f t="shared" si="40"/>
        <v>0</v>
      </c>
      <c r="O272" s="64">
        <v>0</v>
      </c>
      <c r="P272" s="64">
        <v>0.1</v>
      </c>
      <c r="Q272" s="64">
        <f t="shared" si="37"/>
        <v>0.1</v>
      </c>
      <c r="R272" s="66">
        <f t="shared" si="41"/>
        <v>-1</v>
      </c>
    </row>
    <row r="273" spans="2:18" ht="16.5" x14ac:dyDescent="0.3">
      <c r="B273" s="158" t="s">
        <v>269</v>
      </c>
      <c r="C273" s="159">
        <v>0</v>
      </c>
      <c r="D273" s="160">
        <v>0</v>
      </c>
      <c r="E273" s="161">
        <f t="shared" si="34"/>
        <v>0</v>
      </c>
      <c r="F273" s="65">
        <f t="shared" si="38"/>
        <v>0</v>
      </c>
      <c r="G273" s="63">
        <v>0</v>
      </c>
      <c r="H273" s="64">
        <v>0</v>
      </c>
      <c r="I273" s="64">
        <f t="shared" si="35"/>
        <v>0</v>
      </c>
      <c r="J273" s="65" t="str">
        <f t="shared" si="39"/>
        <v/>
      </c>
      <c r="K273" s="63">
        <v>0</v>
      </c>
      <c r="L273" s="64">
        <v>1.0740000000000001</v>
      </c>
      <c r="M273" s="64">
        <f t="shared" si="36"/>
        <v>1.0740000000000001</v>
      </c>
      <c r="N273" s="65">
        <f t="shared" si="40"/>
        <v>1.1590294768393442E-6</v>
      </c>
      <c r="O273" s="64">
        <v>0</v>
      </c>
      <c r="P273" s="64">
        <v>0.105</v>
      </c>
      <c r="Q273" s="64">
        <f t="shared" si="37"/>
        <v>0.105</v>
      </c>
      <c r="R273" s="66">
        <f t="shared" si="41"/>
        <v>9.2285714285714295</v>
      </c>
    </row>
    <row r="274" spans="2:18" ht="16.5" x14ac:dyDescent="0.3">
      <c r="B274" s="158" t="s">
        <v>249</v>
      </c>
      <c r="C274" s="159">
        <v>0</v>
      </c>
      <c r="D274" s="160">
        <v>0</v>
      </c>
      <c r="E274" s="161">
        <f t="shared" si="34"/>
        <v>0</v>
      </c>
      <c r="F274" s="65">
        <f t="shared" si="38"/>
        <v>0</v>
      </c>
      <c r="G274" s="63">
        <v>0</v>
      </c>
      <c r="H274" s="64">
        <v>0</v>
      </c>
      <c r="I274" s="64">
        <f t="shared" si="35"/>
        <v>0</v>
      </c>
      <c r="J274" s="65" t="str">
        <f t="shared" si="39"/>
        <v/>
      </c>
      <c r="K274" s="63">
        <v>0</v>
      </c>
      <c r="L274" s="64">
        <v>0.43500000000000005</v>
      </c>
      <c r="M274" s="64">
        <f t="shared" si="36"/>
        <v>0.43500000000000005</v>
      </c>
      <c r="N274" s="65">
        <f t="shared" si="40"/>
        <v>4.6943931324498585E-7</v>
      </c>
      <c r="O274" s="64">
        <v>0</v>
      </c>
      <c r="P274" s="64">
        <v>0.80500000000000005</v>
      </c>
      <c r="Q274" s="64">
        <f t="shared" si="37"/>
        <v>0.80500000000000005</v>
      </c>
      <c r="R274" s="66">
        <f t="shared" si="41"/>
        <v>-0.45962732919254656</v>
      </c>
    </row>
    <row r="275" spans="2:18" ht="16.5" x14ac:dyDescent="0.3">
      <c r="B275" s="158" t="s">
        <v>130</v>
      </c>
      <c r="C275" s="159">
        <v>0</v>
      </c>
      <c r="D275" s="160">
        <v>0.192</v>
      </c>
      <c r="E275" s="161">
        <f t="shared" si="34"/>
        <v>0.192</v>
      </c>
      <c r="F275" s="65">
        <f t="shared" si="38"/>
        <v>2.1948382616826094E-6</v>
      </c>
      <c r="G275" s="63">
        <v>0</v>
      </c>
      <c r="H275" s="64">
        <v>0</v>
      </c>
      <c r="I275" s="64">
        <f t="shared" si="35"/>
        <v>0</v>
      </c>
      <c r="J275" s="65" t="str">
        <f t="shared" si="39"/>
        <v/>
      </c>
      <c r="K275" s="63">
        <v>0</v>
      </c>
      <c r="L275" s="64">
        <v>2.8820000000000001</v>
      </c>
      <c r="M275" s="64">
        <f t="shared" si="36"/>
        <v>2.8820000000000001</v>
      </c>
      <c r="N275" s="65">
        <f t="shared" si="40"/>
        <v>3.1101703466024116E-6</v>
      </c>
      <c r="O275" s="64">
        <v>0</v>
      </c>
      <c r="P275" s="64">
        <v>3.4009999999999998</v>
      </c>
      <c r="Q275" s="64">
        <f t="shared" si="37"/>
        <v>3.4009999999999998</v>
      </c>
      <c r="R275" s="66">
        <f t="shared" si="41"/>
        <v>-0.15260217583063795</v>
      </c>
    </row>
    <row r="276" spans="2:18" ht="16.5" x14ac:dyDescent="0.3">
      <c r="B276" s="158" t="s">
        <v>324</v>
      </c>
      <c r="C276" s="159">
        <v>0</v>
      </c>
      <c r="D276" s="160">
        <v>0.02</v>
      </c>
      <c r="E276" s="161">
        <f t="shared" si="34"/>
        <v>0.02</v>
      </c>
      <c r="F276" s="65">
        <f t="shared" si="38"/>
        <v>2.2862898559193849E-7</v>
      </c>
      <c r="G276" s="63">
        <v>0</v>
      </c>
      <c r="H276" s="64">
        <v>0</v>
      </c>
      <c r="I276" s="64">
        <f t="shared" si="35"/>
        <v>0</v>
      </c>
      <c r="J276" s="65" t="str">
        <f t="shared" si="39"/>
        <v/>
      </c>
      <c r="K276" s="63">
        <v>0</v>
      </c>
      <c r="L276" s="64">
        <v>0.02</v>
      </c>
      <c r="M276" s="64">
        <f t="shared" si="36"/>
        <v>0.02</v>
      </c>
      <c r="N276" s="65">
        <f t="shared" si="40"/>
        <v>2.1583416700918886E-8</v>
      </c>
      <c r="O276" s="64">
        <v>0</v>
      </c>
      <c r="P276" s="64">
        <v>0.17</v>
      </c>
      <c r="Q276" s="64">
        <f t="shared" si="37"/>
        <v>0.17</v>
      </c>
      <c r="R276" s="66">
        <f t="shared" si="41"/>
        <v>-0.88235294117647056</v>
      </c>
    </row>
    <row r="277" spans="2:18" ht="16.5" x14ac:dyDescent="0.3">
      <c r="B277" s="158" t="s">
        <v>187</v>
      </c>
      <c r="C277" s="159">
        <v>0</v>
      </c>
      <c r="D277" s="160">
        <v>1.605</v>
      </c>
      <c r="E277" s="161">
        <f t="shared" si="34"/>
        <v>1.605</v>
      </c>
      <c r="F277" s="65">
        <f t="shared" si="38"/>
        <v>1.8347476093753064E-5</v>
      </c>
      <c r="G277" s="63">
        <v>0</v>
      </c>
      <c r="H277" s="64">
        <v>0.86</v>
      </c>
      <c r="I277" s="64">
        <f t="shared" si="35"/>
        <v>0.86</v>
      </c>
      <c r="J277" s="65">
        <f t="shared" si="39"/>
        <v>0.86627906976744184</v>
      </c>
      <c r="K277" s="63">
        <v>0</v>
      </c>
      <c r="L277" s="64">
        <v>12.109</v>
      </c>
      <c r="M277" s="64">
        <f t="shared" si="36"/>
        <v>12.109</v>
      </c>
      <c r="N277" s="65">
        <f t="shared" si="40"/>
        <v>1.3067679641571339E-5</v>
      </c>
      <c r="O277" s="64">
        <v>0</v>
      </c>
      <c r="P277" s="64">
        <v>12.974</v>
      </c>
      <c r="Q277" s="64">
        <f t="shared" si="37"/>
        <v>12.974</v>
      </c>
      <c r="R277" s="66">
        <f t="shared" si="41"/>
        <v>-6.6671805148759034E-2</v>
      </c>
    </row>
    <row r="278" spans="2:18" ht="16.5" x14ac:dyDescent="0.3">
      <c r="B278" s="158" t="s">
        <v>272</v>
      </c>
      <c r="C278" s="159">
        <v>0</v>
      </c>
      <c r="D278" s="160">
        <v>7.4999999999999997E-2</v>
      </c>
      <c r="E278" s="161">
        <f t="shared" si="34"/>
        <v>7.4999999999999997E-2</v>
      </c>
      <c r="F278" s="65">
        <f t="shared" si="38"/>
        <v>8.5735869596976932E-7</v>
      </c>
      <c r="G278" s="63">
        <v>0</v>
      </c>
      <c r="H278" s="64">
        <v>0</v>
      </c>
      <c r="I278" s="64">
        <f t="shared" si="35"/>
        <v>0</v>
      </c>
      <c r="J278" s="65" t="str">
        <f t="shared" si="39"/>
        <v/>
      </c>
      <c r="K278" s="63">
        <v>0</v>
      </c>
      <c r="L278" s="64">
        <v>1.135</v>
      </c>
      <c r="M278" s="64">
        <f t="shared" si="36"/>
        <v>1.135</v>
      </c>
      <c r="N278" s="65">
        <f t="shared" si="40"/>
        <v>1.2248588977771468E-6</v>
      </c>
      <c r="O278" s="64">
        <v>0</v>
      </c>
      <c r="P278" s="64">
        <v>0</v>
      </c>
      <c r="Q278" s="64">
        <f t="shared" si="37"/>
        <v>0</v>
      </c>
      <c r="R278" s="66" t="str">
        <f t="shared" si="41"/>
        <v/>
      </c>
    </row>
    <row r="279" spans="2:18" ht="16.5" x14ac:dyDescent="0.3">
      <c r="B279" s="158" t="s">
        <v>228</v>
      </c>
      <c r="C279" s="159">
        <v>0</v>
      </c>
      <c r="D279" s="160">
        <v>0</v>
      </c>
      <c r="E279" s="161">
        <f t="shared" si="34"/>
        <v>0</v>
      </c>
      <c r="F279" s="65">
        <f t="shared" si="38"/>
        <v>0</v>
      </c>
      <c r="G279" s="63">
        <v>0</v>
      </c>
      <c r="H279" s="64">
        <v>0.14600000000000002</v>
      </c>
      <c r="I279" s="64">
        <f t="shared" si="35"/>
        <v>0.14600000000000002</v>
      </c>
      <c r="J279" s="65">
        <f t="shared" si="39"/>
        <v>-1</v>
      </c>
      <c r="K279" s="63">
        <v>0</v>
      </c>
      <c r="L279" s="64">
        <v>1.1340000000000001</v>
      </c>
      <c r="M279" s="64">
        <f t="shared" si="36"/>
        <v>1.1340000000000001</v>
      </c>
      <c r="N279" s="65">
        <f t="shared" si="40"/>
        <v>1.2237797269421009E-6</v>
      </c>
      <c r="O279" s="64">
        <v>0</v>
      </c>
      <c r="P279" s="64">
        <v>1.6259999999999999</v>
      </c>
      <c r="Q279" s="64">
        <f t="shared" si="37"/>
        <v>1.6259999999999999</v>
      </c>
      <c r="R279" s="66">
        <f t="shared" si="41"/>
        <v>-0.3025830258302582</v>
      </c>
    </row>
    <row r="280" spans="2:18" ht="16.5" x14ac:dyDescent="0.3">
      <c r="B280" s="158" t="s">
        <v>335</v>
      </c>
      <c r="C280" s="159">
        <v>0</v>
      </c>
      <c r="D280" s="160">
        <v>0</v>
      </c>
      <c r="E280" s="161">
        <f t="shared" si="34"/>
        <v>0</v>
      </c>
      <c r="F280" s="65">
        <f t="shared" si="38"/>
        <v>0</v>
      </c>
      <c r="G280" s="63">
        <v>0</v>
      </c>
      <c r="H280" s="64">
        <v>0</v>
      </c>
      <c r="I280" s="64">
        <f t="shared" si="35"/>
        <v>0</v>
      </c>
      <c r="J280" s="65" t="str">
        <f t="shared" si="39"/>
        <v/>
      </c>
      <c r="K280" s="63">
        <v>0</v>
      </c>
      <c r="L280" s="64">
        <v>0</v>
      </c>
      <c r="M280" s="64">
        <f t="shared" si="36"/>
        <v>0</v>
      </c>
      <c r="N280" s="65">
        <f t="shared" si="40"/>
        <v>0</v>
      </c>
      <c r="O280" s="64">
        <v>0</v>
      </c>
      <c r="P280" s="64">
        <v>0.04</v>
      </c>
      <c r="Q280" s="64">
        <f t="shared" si="37"/>
        <v>0.04</v>
      </c>
      <c r="R280" s="66">
        <f t="shared" si="41"/>
        <v>-1</v>
      </c>
    </row>
    <row r="281" spans="2:18" ht="16.5" x14ac:dyDescent="0.3">
      <c r="B281" s="158" t="s">
        <v>299</v>
      </c>
      <c r="C281" s="159">
        <v>0</v>
      </c>
      <c r="D281" s="160">
        <v>0</v>
      </c>
      <c r="E281" s="161">
        <f t="shared" si="34"/>
        <v>0</v>
      </c>
      <c r="F281" s="65">
        <f t="shared" si="38"/>
        <v>0</v>
      </c>
      <c r="G281" s="63">
        <v>0</v>
      </c>
      <c r="H281" s="64">
        <v>0</v>
      </c>
      <c r="I281" s="64">
        <f t="shared" si="35"/>
        <v>0</v>
      </c>
      <c r="J281" s="65" t="str">
        <f t="shared" si="39"/>
        <v/>
      </c>
      <c r="K281" s="63">
        <v>0</v>
      </c>
      <c r="L281" s="64">
        <v>0.2</v>
      </c>
      <c r="M281" s="64">
        <f t="shared" si="36"/>
        <v>0.2</v>
      </c>
      <c r="N281" s="65">
        <f t="shared" si="40"/>
        <v>2.1583416700918887E-7</v>
      </c>
      <c r="O281" s="64">
        <v>0</v>
      </c>
      <c r="P281" s="64">
        <v>0</v>
      </c>
      <c r="Q281" s="64">
        <f t="shared" si="37"/>
        <v>0</v>
      </c>
      <c r="R281" s="66" t="str">
        <f t="shared" si="41"/>
        <v/>
      </c>
    </row>
    <row r="282" spans="2:18" ht="16.5" x14ac:dyDescent="0.3">
      <c r="B282" s="158" t="s">
        <v>155</v>
      </c>
      <c r="C282" s="159">
        <v>0</v>
      </c>
      <c r="D282" s="160">
        <v>0.24000000000000002</v>
      </c>
      <c r="E282" s="161">
        <f t="shared" si="34"/>
        <v>0.24000000000000002</v>
      </c>
      <c r="F282" s="65">
        <f t="shared" si="38"/>
        <v>2.7435478271032618E-6</v>
      </c>
      <c r="G282" s="63">
        <v>0</v>
      </c>
      <c r="H282" s="64">
        <v>0.05</v>
      </c>
      <c r="I282" s="64">
        <f t="shared" si="35"/>
        <v>0.05</v>
      </c>
      <c r="J282" s="65">
        <f t="shared" si="39"/>
        <v>3.8</v>
      </c>
      <c r="K282" s="63">
        <v>0</v>
      </c>
      <c r="L282" s="64">
        <v>2.93</v>
      </c>
      <c r="M282" s="64">
        <f t="shared" si="36"/>
        <v>2.93</v>
      </c>
      <c r="N282" s="65">
        <f t="shared" si="40"/>
        <v>3.161970546684617E-6</v>
      </c>
      <c r="O282" s="64">
        <v>0</v>
      </c>
      <c r="P282" s="64">
        <v>0.9840000000000001</v>
      </c>
      <c r="Q282" s="64">
        <f t="shared" si="37"/>
        <v>0.9840000000000001</v>
      </c>
      <c r="R282" s="66">
        <f t="shared" si="41"/>
        <v>1.9776422764227641</v>
      </c>
    </row>
    <row r="283" spans="2:18" ht="16.5" x14ac:dyDescent="0.3">
      <c r="B283" s="158" t="s">
        <v>375</v>
      </c>
      <c r="C283" s="159">
        <v>0</v>
      </c>
      <c r="D283" s="160">
        <v>0</v>
      </c>
      <c r="E283" s="161">
        <f t="shared" si="34"/>
        <v>0</v>
      </c>
      <c r="F283" s="65">
        <f t="shared" si="38"/>
        <v>0</v>
      </c>
      <c r="G283" s="63">
        <v>0</v>
      </c>
      <c r="H283" s="64">
        <v>0</v>
      </c>
      <c r="I283" s="64">
        <f t="shared" si="35"/>
        <v>0</v>
      </c>
      <c r="J283" s="65" t="str">
        <f t="shared" si="39"/>
        <v/>
      </c>
      <c r="K283" s="63">
        <v>0</v>
      </c>
      <c r="L283" s="64">
        <v>1.4E-2</v>
      </c>
      <c r="M283" s="64">
        <f t="shared" si="36"/>
        <v>1.4E-2</v>
      </c>
      <c r="N283" s="65">
        <f t="shared" si="40"/>
        <v>1.510839169064322E-8</v>
      </c>
      <c r="O283" s="64">
        <v>0</v>
      </c>
      <c r="P283" s="64">
        <v>0</v>
      </c>
      <c r="Q283" s="64">
        <f t="shared" si="37"/>
        <v>0</v>
      </c>
      <c r="R283" s="66" t="str">
        <f t="shared" si="41"/>
        <v/>
      </c>
    </row>
    <row r="284" spans="2:18" ht="16.5" x14ac:dyDescent="0.3">
      <c r="B284" s="158" t="s">
        <v>139</v>
      </c>
      <c r="C284" s="159">
        <v>0</v>
      </c>
      <c r="D284" s="160">
        <v>0.45199999999999996</v>
      </c>
      <c r="E284" s="161">
        <f t="shared" si="34"/>
        <v>0.45199999999999996</v>
      </c>
      <c r="F284" s="65">
        <f t="shared" si="38"/>
        <v>5.167015074377809E-6</v>
      </c>
      <c r="G284" s="63">
        <v>0</v>
      </c>
      <c r="H284" s="64">
        <v>0.17</v>
      </c>
      <c r="I284" s="64">
        <f t="shared" si="35"/>
        <v>0.17</v>
      </c>
      <c r="J284" s="65">
        <f t="shared" si="39"/>
        <v>1.6588235294117641</v>
      </c>
      <c r="K284" s="63">
        <v>0</v>
      </c>
      <c r="L284" s="64">
        <v>9.7539999999999996</v>
      </c>
      <c r="M284" s="64">
        <f t="shared" si="36"/>
        <v>9.7539999999999996</v>
      </c>
      <c r="N284" s="65">
        <f t="shared" si="40"/>
        <v>1.0526232325038141E-5</v>
      </c>
      <c r="O284" s="64">
        <v>0</v>
      </c>
      <c r="P284" s="64">
        <v>11.234999999999999</v>
      </c>
      <c r="Q284" s="64">
        <f t="shared" si="37"/>
        <v>11.234999999999999</v>
      </c>
      <c r="R284" s="66">
        <f t="shared" si="41"/>
        <v>-0.13182020471740097</v>
      </c>
    </row>
    <row r="285" spans="2:18" ht="16.5" x14ac:dyDescent="0.3">
      <c r="B285" s="158" t="s">
        <v>260</v>
      </c>
      <c r="C285" s="159">
        <v>0</v>
      </c>
      <c r="D285" s="160">
        <v>0</v>
      </c>
      <c r="E285" s="161">
        <f t="shared" si="34"/>
        <v>0</v>
      </c>
      <c r="F285" s="65">
        <f t="shared" si="38"/>
        <v>0</v>
      </c>
      <c r="G285" s="63">
        <v>0</v>
      </c>
      <c r="H285" s="64">
        <v>0.65</v>
      </c>
      <c r="I285" s="64">
        <f t="shared" si="35"/>
        <v>0.65</v>
      </c>
      <c r="J285" s="65">
        <f t="shared" si="39"/>
        <v>-1</v>
      </c>
      <c r="K285" s="63">
        <v>0</v>
      </c>
      <c r="L285" s="64">
        <v>0.94500000000000006</v>
      </c>
      <c r="M285" s="64">
        <f t="shared" si="36"/>
        <v>0.94500000000000006</v>
      </c>
      <c r="N285" s="65">
        <f t="shared" si="40"/>
        <v>1.0198164391184175E-6</v>
      </c>
      <c r="O285" s="64">
        <v>0</v>
      </c>
      <c r="P285" s="64">
        <v>2.3490000000000002</v>
      </c>
      <c r="Q285" s="64">
        <f t="shared" si="37"/>
        <v>2.3490000000000002</v>
      </c>
      <c r="R285" s="66">
        <f t="shared" si="41"/>
        <v>-0.59770114942528729</v>
      </c>
    </row>
    <row r="286" spans="2:18" ht="16.5" x14ac:dyDescent="0.3">
      <c r="B286" s="158" t="s">
        <v>189</v>
      </c>
      <c r="C286" s="159">
        <v>0</v>
      </c>
      <c r="D286" s="160">
        <v>0.313</v>
      </c>
      <c r="E286" s="161">
        <f t="shared" si="34"/>
        <v>0.313</v>
      </c>
      <c r="F286" s="65">
        <f t="shared" si="38"/>
        <v>3.5780436245138374E-6</v>
      </c>
      <c r="G286" s="63">
        <v>0</v>
      </c>
      <c r="H286" s="64">
        <v>0.66999999999999993</v>
      </c>
      <c r="I286" s="64">
        <f t="shared" si="35"/>
        <v>0.66999999999999993</v>
      </c>
      <c r="J286" s="65">
        <f t="shared" si="39"/>
        <v>-0.53283582089552239</v>
      </c>
      <c r="K286" s="63">
        <v>0</v>
      </c>
      <c r="L286" s="64">
        <v>12.527000000000001</v>
      </c>
      <c r="M286" s="64">
        <f t="shared" si="36"/>
        <v>12.527000000000001</v>
      </c>
      <c r="N286" s="65">
        <f t="shared" si="40"/>
        <v>1.3518773050620545E-5</v>
      </c>
      <c r="O286" s="64">
        <v>0</v>
      </c>
      <c r="P286" s="64">
        <v>8.9570000000000007</v>
      </c>
      <c r="Q286" s="64">
        <f t="shared" si="37"/>
        <v>8.9570000000000007</v>
      </c>
      <c r="R286" s="66">
        <f t="shared" si="41"/>
        <v>0.39857095009489774</v>
      </c>
    </row>
    <row r="287" spans="2:18" ht="16.5" x14ac:dyDescent="0.3">
      <c r="B287" s="158" t="s">
        <v>226</v>
      </c>
      <c r="C287" s="159">
        <v>0</v>
      </c>
      <c r="D287" s="160">
        <v>5.3000000000000005E-2</v>
      </c>
      <c r="E287" s="161">
        <f t="shared" si="34"/>
        <v>5.3000000000000005E-2</v>
      </c>
      <c r="F287" s="65">
        <f t="shared" si="38"/>
        <v>6.05866811818637E-7</v>
      </c>
      <c r="G287" s="63">
        <v>0</v>
      </c>
      <c r="H287" s="64">
        <v>0</v>
      </c>
      <c r="I287" s="64">
        <f t="shared" si="35"/>
        <v>0</v>
      </c>
      <c r="J287" s="65" t="str">
        <f t="shared" si="39"/>
        <v/>
      </c>
      <c r="K287" s="63">
        <v>0</v>
      </c>
      <c r="L287" s="64">
        <v>1.5329999999999999</v>
      </c>
      <c r="M287" s="64">
        <f t="shared" si="36"/>
        <v>1.5329999999999999</v>
      </c>
      <c r="N287" s="65">
        <f t="shared" si="40"/>
        <v>1.6543688901254327E-6</v>
      </c>
      <c r="O287" s="64">
        <v>0</v>
      </c>
      <c r="P287" s="64">
        <v>3.0219999999999998</v>
      </c>
      <c r="Q287" s="64">
        <f t="shared" si="37"/>
        <v>3.0219999999999998</v>
      </c>
      <c r="R287" s="66">
        <f t="shared" si="41"/>
        <v>-0.49272005294506949</v>
      </c>
    </row>
    <row r="288" spans="2:18" ht="16.5" x14ac:dyDescent="0.3">
      <c r="B288" s="158" t="s">
        <v>157</v>
      </c>
      <c r="C288" s="159">
        <v>0</v>
      </c>
      <c r="D288" s="160">
        <v>0.21000000000000002</v>
      </c>
      <c r="E288" s="161">
        <f t="shared" si="34"/>
        <v>0.21000000000000002</v>
      </c>
      <c r="F288" s="65">
        <f t="shared" si="38"/>
        <v>2.4006043487153541E-6</v>
      </c>
      <c r="G288" s="63">
        <v>0</v>
      </c>
      <c r="H288" s="64">
        <v>0</v>
      </c>
      <c r="I288" s="64">
        <f t="shared" si="35"/>
        <v>0</v>
      </c>
      <c r="J288" s="65" t="str">
        <f t="shared" si="39"/>
        <v/>
      </c>
      <c r="K288" s="63">
        <v>0</v>
      </c>
      <c r="L288" s="64">
        <v>2.5920000000000001</v>
      </c>
      <c r="M288" s="64">
        <f t="shared" si="36"/>
        <v>2.5920000000000001</v>
      </c>
      <c r="N288" s="65">
        <f t="shared" si="40"/>
        <v>2.7972108044390878E-6</v>
      </c>
      <c r="O288" s="64">
        <v>0</v>
      </c>
      <c r="P288" s="64">
        <v>3.448</v>
      </c>
      <c r="Q288" s="64">
        <f t="shared" si="37"/>
        <v>3.448</v>
      </c>
      <c r="R288" s="66">
        <f t="shared" si="41"/>
        <v>-0.24825986078886308</v>
      </c>
    </row>
    <row r="289" spans="2:18" ht="16.5" x14ac:dyDescent="0.3">
      <c r="B289" s="158" t="s">
        <v>81</v>
      </c>
      <c r="C289" s="159">
        <v>0</v>
      </c>
      <c r="D289" s="160">
        <v>0.40100000000000002</v>
      </c>
      <c r="E289" s="161">
        <f t="shared" si="34"/>
        <v>0.40100000000000002</v>
      </c>
      <c r="F289" s="65">
        <f t="shared" si="38"/>
        <v>4.5840111611183667E-6</v>
      </c>
      <c r="G289" s="63">
        <v>0</v>
      </c>
      <c r="H289" s="64">
        <v>0.91500000000000004</v>
      </c>
      <c r="I289" s="64">
        <f t="shared" si="35"/>
        <v>0.91500000000000004</v>
      </c>
      <c r="J289" s="65">
        <f t="shared" si="39"/>
        <v>-0.56174863387978147</v>
      </c>
      <c r="K289" s="63">
        <v>0</v>
      </c>
      <c r="L289" s="64">
        <v>3.742</v>
      </c>
      <c r="M289" s="64">
        <f t="shared" si="36"/>
        <v>3.742</v>
      </c>
      <c r="N289" s="65">
        <f t="shared" si="40"/>
        <v>4.0382572647419237E-6</v>
      </c>
      <c r="O289" s="64">
        <v>0</v>
      </c>
      <c r="P289" s="64">
        <v>7.4359999999999999</v>
      </c>
      <c r="Q289" s="64">
        <f t="shared" si="37"/>
        <v>7.4359999999999999</v>
      </c>
      <c r="R289" s="66">
        <f t="shared" si="41"/>
        <v>-0.49677245831091987</v>
      </c>
    </row>
    <row r="290" spans="2:18" ht="16.5" x14ac:dyDescent="0.3">
      <c r="B290" s="158" t="s">
        <v>128</v>
      </c>
      <c r="C290" s="159">
        <v>0</v>
      </c>
      <c r="D290" s="160">
        <v>5.6120000000000001</v>
      </c>
      <c r="E290" s="161">
        <f t="shared" si="34"/>
        <v>5.6120000000000001</v>
      </c>
      <c r="F290" s="65">
        <f t="shared" si="38"/>
        <v>6.4153293357097939E-5</v>
      </c>
      <c r="G290" s="63">
        <v>0</v>
      </c>
      <c r="H290" s="64">
        <v>4.0630000000000006</v>
      </c>
      <c r="I290" s="64">
        <f t="shared" si="35"/>
        <v>4.0630000000000006</v>
      </c>
      <c r="J290" s="65">
        <f t="shared" si="39"/>
        <v>0.38124538518336193</v>
      </c>
      <c r="K290" s="63">
        <v>0</v>
      </c>
      <c r="L290" s="64">
        <v>43.643000000000001</v>
      </c>
      <c r="M290" s="64">
        <f t="shared" si="36"/>
        <v>43.643000000000001</v>
      </c>
      <c r="N290" s="65">
        <f t="shared" si="40"/>
        <v>4.709825275391015E-5</v>
      </c>
      <c r="O290" s="64">
        <v>0</v>
      </c>
      <c r="P290" s="64">
        <v>37.435000000000002</v>
      </c>
      <c r="Q290" s="64">
        <f t="shared" si="37"/>
        <v>37.435000000000002</v>
      </c>
      <c r="R290" s="66">
        <f t="shared" si="41"/>
        <v>0.16583411246160007</v>
      </c>
    </row>
    <row r="291" spans="2:18" ht="16.5" x14ac:dyDescent="0.3">
      <c r="B291" s="158" t="s">
        <v>85</v>
      </c>
      <c r="C291" s="159">
        <v>0</v>
      </c>
      <c r="D291" s="160">
        <v>101.839</v>
      </c>
      <c r="E291" s="161">
        <f t="shared" si="34"/>
        <v>101.839</v>
      </c>
      <c r="F291" s="65">
        <f t="shared" si="38"/>
        <v>1.1641673631848711E-3</v>
      </c>
      <c r="G291" s="63">
        <v>0</v>
      </c>
      <c r="H291" s="64">
        <v>62.785000000000004</v>
      </c>
      <c r="I291" s="64">
        <f t="shared" si="35"/>
        <v>62.785000000000004</v>
      </c>
      <c r="J291" s="65">
        <f t="shared" si="39"/>
        <v>0.62202755435215407</v>
      </c>
      <c r="K291" s="63">
        <v>0</v>
      </c>
      <c r="L291" s="64">
        <v>1022.817</v>
      </c>
      <c r="M291" s="64">
        <f t="shared" si="36"/>
        <v>1022.817</v>
      </c>
      <c r="N291" s="65">
        <f t="shared" si="40"/>
        <v>1.1037942759891876E-3</v>
      </c>
      <c r="O291" s="64">
        <v>0</v>
      </c>
      <c r="P291" s="64">
        <v>739.81600000000003</v>
      </c>
      <c r="Q291" s="64">
        <f t="shared" si="37"/>
        <v>739.81600000000003</v>
      </c>
      <c r="R291" s="66">
        <f t="shared" si="41"/>
        <v>0.38252889907760834</v>
      </c>
    </row>
    <row r="292" spans="2:18" ht="16.5" x14ac:dyDescent="0.3">
      <c r="B292" s="158" t="s">
        <v>193</v>
      </c>
      <c r="C292" s="159">
        <v>0</v>
      </c>
      <c r="D292" s="160">
        <v>0.34899999999999998</v>
      </c>
      <c r="E292" s="161">
        <f t="shared" si="34"/>
        <v>0.34899999999999998</v>
      </c>
      <c r="F292" s="65">
        <f t="shared" si="38"/>
        <v>3.989575798579326E-6</v>
      </c>
      <c r="G292" s="63">
        <v>0</v>
      </c>
      <c r="H292" s="64">
        <v>0.35599999999999998</v>
      </c>
      <c r="I292" s="64">
        <f t="shared" si="35"/>
        <v>0.35599999999999998</v>
      </c>
      <c r="J292" s="65">
        <f t="shared" si="39"/>
        <v>-1.9662921348314599E-2</v>
      </c>
      <c r="K292" s="63">
        <v>0</v>
      </c>
      <c r="L292" s="64">
        <v>11.245999999999999</v>
      </c>
      <c r="M292" s="64">
        <f t="shared" si="36"/>
        <v>11.245999999999999</v>
      </c>
      <c r="N292" s="65">
        <f t="shared" si="40"/>
        <v>1.2136355210926689E-5</v>
      </c>
      <c r="O292" s="64">
        <v>0</v>
      </c>
      <c r="P292" s="64">
        <v>9.2729999999999997</v>
      </c>
      <c r="Q292" s="64">
        <f t="shared" si="37"/>
        <v>9.2729999999999997</v>
      </c>
      <c r="R292" s="66">
        <f t="shared" si="41"/>
        <v>0.21276825191415938</v>
      </c>
    </row>
    <row r="293" spans="2:18" ht="16.5" x14ac:dyDescent="0.3">
      <c r="B293" s="158" t="s">
        <v>195</v>
      </c>
      <c r="C293" s="159">
        <v>0</v>
      </c>
      <c r="D293" s="160">
        <v>1.282</v>
      </c>
      <c r="E293" s="161">
        <f t="shared" si="34"/>
        <v>1.282</v>
      </c>
      <c r="F293" s="65">
        <f t="shared" si="38"/>
        <v>1.4655117976443257E-5</v>
      </c>
      <c r="G293" s="63">
        <v>0</v>
      </c>
      <c r="H293" s="64">
        <v>0.54100000000000004</v>
      </c>
      <c r="I293" s="64">
        <f t="shared" si="35"/>
        <v>0.54100000000000004</v>
      </c>
      <c r="J293" s="65">
        <f t="shared" si="39"/>
        <v>1.3696857670979665</v>
      </c>
      <c r="K293" s="63">
        <v>0</v>
      </c>
      <c r="L293" s="64">
        <v>14.738000000000001</v>
      </c>
      <c r="M293" s="64">
        <f t="shared" si="36"/>
        <v>14.738000000000001</v>
      </c>
      <c r="N293" s="65">
        <f t="shared" si="40"/>
        <v>1.590481976690713E-5</v>
      </c>
      <c r="O293" s="64">
        <v>0</v>
      </c>
      <c r="P293" s="64">
        <v>9.1490000000000009</v>
      </c>
      <c r="Q293" s="64">
        <f t="shared" si="37"/>
        <v>9.1490000000000009</v>
      </c>
      <c r="R293" s="66">
        <f t="shared" si="41"/>
        <v>0.61088643567603018</v>
      </c>
    </row>
    <row r="294" spans="2:18" ht="16.5" x14ac:dyDescent="0.3">
      <c r="B294" s="158" t="s">
        <v>293</v>
      </c>
      <c r="C294" s="159">
        <v>0</v>
      </c>
      <c r="D294" s="160">
        <v>0</v>
      </c>
      <c r="E294" s="161">
        <f t="shared" si="34"/>
        <v>0</v>
      </c>
      <c r="F294" s="65">
        <f t="shared" si="38"/>
        <v>0</v>
      </c>
      <c r="G294" s="63">
        <v>0</v>
      </c>
      <c r="H294" s="64">
        <v>0</v>
      </c>
      <c r="I294" s="64">
        <f t="shared" si="35"/>
        <v>0</v>
      </c>
      <c r="J294" s="65" t="str">
        <f t="shared" si="39"/>
        <v/>
      </c>
      <c r="K294" s="63">
        <v>0</v>
      </c>
      <c r="L294" s="64">
        <v>4.7E-2</v>
      </c>
      <c r="M294" s="64">
        <f t="shared" si="36"/>
        <v>4.7E-2</v>
      </c>
      <c r="N294" s="65">
        <f t="shared" si="40"/>
        <v>5.0721029247159384E-8</v>
      </c>
      <c r="O294" s="64">
        <v>0</v>
      </c>
      <c r="P294" s="64">
        <v>0</v>
      </c>
      <c r="Q294" s="64">
        <f t="shared" si="37"/>
        <v>0</v>
      </c>
      <c r="R294" s="66" t="str">
        <f t="shared" si="41"/>
        <v/>
      </c>
    </row>
    <row r="295" spans="2:18" ht="16.5" x14ac:dyDescent="0.3">
      <c r="B295" s="158" t="s">
        <v>161</v>
      </c>
      <c r="C295" s="159">
        <v>0</v>
      </c>
      <c r="D295" s="160">
        <v>2.1150000000000002</v>
      </c>
      <c r="E295" s="161">
        <f t="shared" si="34"/>
        <v>2.1150000000000002</v>
      </c>
      <c r="F295" s="65">
        <f t="shared" si="38"/>
        <v>2.4177515226347496E-5</v>
      </c>
      <c r="G295" s="63">
        <v>0</v>
      </c>
      <c r="H295" s="64">
        <v>1.4410000000000001</v>
      </c>
      <c r="I295" s="64">
        <f t="shared" si="35"/>
        <v>1.4410000000000001</v>
      </c>
      <c r="J295" s="65">
        <f t="shared" si="39"/>
        <v>0.46773074253990288</v>
      </c>
      <c r="K295" s="63">
        <v>0</v>
      </c>
      <c r="L295" s="64">
        <v>16.797000000000001</v>
      </c>
      <c r="M295" s="64">
        <f t="shared" si="36"/>
        <v>16.797000000000001</v>
      </c>
      <c r="N295" s="65">
        <f t="shared" si="40"/>
        <v>1.8126832516266729E-5</v>
      </c>
      <c r="O295" s="64">
        <v>0</v>
      </c>
      <c r="P295" s="64">
        <v>8.7390000000000008</v>
      </c>
      <c r="Q295" s="64">
        <f t="shared" si="37"/>
        <v>8.7390000000000008</v>
      </c>
      <c r="R295" s="66">
        <f t="shared" si="41"/>
        <v>0.92207346378304145</v>
      </c>
    </row>
    <row r="296" spans="2:18" ht="16.5" x14ac:dyDescent="0.3">
      <c r="B296" s="158" t="s">
        <v>125</v>
      </c>
      <c r="C296" s="159">
        <v>0</v>
      </c>
      <c r="D296" s="160">
        <v>0.82399999999999995</v>
      </c>
      <c r="E296" s="161">
        <f t="shared" si="34"/>
        <v>0.82399999999999995</v>
      </c>
      <c r="F296" s="65">
        <f t="shared" si="38"/>
        <v>9.4195142063878651E-6</v>
      </c>
      <c r="G296" s="63">
        <v>39.299999999999997</v>
      </c>
      <c r="H296" s="64">
        <v>1.026</v>
      </c>
      <c r="I296" s="64">
        <f t="shared" si="35"/>
        <v>40.326000000000001</v>
      </c>
      <c r="J296" s="65">
        <f t="shared" si="39"/>
        <v>-0.97956653275802208</v>
      </c>
      <c r="K296" s="63">
        <v>40.698999999999998</v>
      </c>
      <c r="L296" s="64">
        <v>9.31</v>
      </c>
      <c r="M296" s="64">
        <f t="shared" si="36"/>
        <v>50.009</v>
      </c>
      <c r="N296" s="65">
        <f t="shared" si="40"/>
        <v>5.3968254289812632E-5</v>
      </c>
      <c r="O296" s="64">
        <v>52.83</v>
      </c>
      <c r="P296" s="64">
        <v>16.172000000000001</v>
      </c>
      <c r="Q296" s="64">
        <f t="shared" si="37"/>
        <v>69.001999999999995</v>
      </c>
      <c r="R296" s="66">
        <f t="shared" si="41"/>
        <v>-0.2752528912205443</v>
      </c>
    </row>
    <row r="297" spans="2:18" ht="16.5" x14ac:dyDescent="0.3">
      <c r="B297" s="158" t="s">
        <v>194</v>
      </c>
      <c r="C297" s="159">
        <v>0</v>
      </c>
      <c r="D297" s="160">
        <v>1.6</v>
      </c>
      <c r="E297" s="161">
        <f t="shared" ref="E297:E321" si="42">D297+C297</f>
        <v>1.6</v>
      </c>
      <c r="F297" s="65">
        <f t="shared" si="38"/>
        <v>1.829031884735508E-5</v>
      </c>
      <c r="G297" s="63">
        <v>0</v>
      </c>
      <c r="H297" s="64">
        <v>0.112</v>
      </c>
      <c r="I297" s="64">
        <f t="shared" ref="I297:I321" si="43">H297+G297</f>
        <v>0.112</v>
      </c>
      <c r="J297" s="65">
        <f t="shared" si="39"/>
        <v>13.285714285714286</v>
      </c>
      <c r="K297" s="63">
        <v>0</v>
      </c>
      <c r="L297" s="64">
        <v>5.2679999999999998</v>
      </c>
      <c r="M297" s="64">
        <f t="shared" ref="M297:M321" si="44">L297+K297</f>
        <v>5.2679999999999998</v>
      </c>
      <c r="N297" s="65">
        <f t="shared" si="40"/>
        <v>5.6850719590220343E-6</v>
      </c>
      <c r="O297" s="64">
        <v>0</v>
      </c>
      <c r="P297" s="64">
        <v>2.7330000000000001</v>
      </c>
      <c r="Q297" s="64">
        <f t="shared" ref="Q297:Q321" si="45">P297+O297</f>
        <v>2.7330000000000001</v>
      </c>
      <c r="R297" s="66">
        <f t="shared" si="41"/>
        <v>0.92755214050493939</v>
      </c>
    </row>
    <row r="298" spans="2:18" ht="16.5" x14ac:dyDescent="0.3">
      <c r="B298" s="158" t="s">
        <v>268</v>
      </c>
      <c r="C298" s="159">
        <v>0</v>
      </c>
      <c r="D298" s="160">
        <v>0</v>
      </c>
      <c r="E298" s="161">
        <f t="shared" si="42"/>
        <v>0</v>
      </c>
      <c r="F298" s="65">
        <f t="shared" si="38"/>
        <v>0</v>
      </c>
      <c r="G298" s="63">
        <v>0</v>
      </c>
      <c r="H298" s="64">
        <v>0</v>
      </c>
      <c r="I298" s="64">
        <f t="shared" si="43"/>
        <v>0</v>
      </c>
      <c r="J298" s="65" t="str">
        <f t="shared" si="39"/>
        <v/>
      </c>
      <c r="K298" s="63">
        <v>0</v>
      </c>
      <c r="L298" s="64">
        <v>0</v>
      </c>
      <c r="M298" s="64">
        <f t="shared" si="44"/>
        <v>0</v>
      </c>
      <c r="N298" s="65">
        <f t="shared" si="40"/>
        <v>0</v>
      </c>
      <c r="O298" s="64">
        <v>0</v>
      </c>
      <c r="P298" s="64">
        <v>0.15</v>
      </c>
      <c r="Q298" s="64">
        <f t="shared" si="45"/>
        <v>0.15</v>
      </c>
      <c r="R298" s="66">
        <f t="shared" si="41"/>
        <v>-1</v>
      </c>
    </row>
    <row r="299" spans="2:18" ht="16.5" x14ac:dyDescent="0.3">
      <c r="B299" s="158" t="s">
        <v>75</v>
      </c>
      <c r="C299" s="159">
        <v>0</v>
      </c>
      <c r="D299" s="160">
        <v>12.364000000000001</v>
      </c>
      <c r="E299" s="161">
        <f t="shared" si="42"/>
        <v>12.364000000000001</v>
      </c>
      <c r="F299" s="65">
        <f t="shared" si="38"/>
        <v>1.4133843889293637E-4</v>
      </c>
      <c r="G299" s="63">
        <v>0</v>
      </c>
      <c r="H299" s="64">
        <v>8.9289999999999985</v>
      </c>
      <c r="I299" s="64">
        <f t="shared" si="43"/>
        <v>8.9289999999999985</v>
      </c>
      <c r="J299" s="65">
        <f t="shared" si="39"/>
        <v>0.38470153432635268</v>
      </c>
      <c r="K299" s="63">
        <v>0</v>
      </c>
      <c r="L299" s="64">
        <v>117.804</v>
      </c>
      <c r="M299" s="64">
        <f t="shared" si="44"/>
        <v>117.804</v>
      </c>
      <c r="N299" s="65">
        <f t="shared" si="40"/>
        <v>1.2713064105175244E-4</v>
      </c>
      <c r="O299" s="64">
        <v>0</v>
      </c>
      <c r="P299" s="64">
        <v>54.911000000000001</v>
      </c>
      <c r="Q299" s="64">
        <f t="shared" si="45"/>
        <v>54.911000000000001</v>
      </c>
      <c r="R299" s="66">
        <f t="shared" si="41"/>
        <v>1.1453624956748194</v>
      </c>
    </row>
    <row r="300" spans="2:18" ht="16.5" x14ac:dyDescent="0.3">
      <c r="B300" s="158" t="s">
        <v>196</v>
      </c>
      <c r="C300" s="159">
        <v>0</v>
      </c>
      <c r="D300" s="160">
        <v>2.9170000000000003</v>
      </c>
      <c r="E300" s="161">
        <f t="shared" si="42"/>
        <v>2.9170000000000003</v>
      </c>
      <c r="F300" s="65">
        <f t="shared" si="38"/>
        <v>3.3345537548584231E-5</v>
      </c>
      <c r="G300" s="63">
        <v>0</v>
      </c>
      <c r="H300" s="64">
        <v>3.919</v>
      </c>
      <c r="I300" s="64">
        <f t="shared" si="43"/>
        <v>3.919</v>
      </c>
      <c r="J300" s="65">
        <f t="shared" si="39"/>
        <v>-0.25567746874202602</v>
      </c>
      <c r="K300" s="63">
        <v>0</v>
      </c>
      <c r="L300" s="64">
        <v>36.551000000000002</v>
      </c>
      <c r="M300" s="64">
        <f t="shared" si="44"/>
        <v>36.551000000000002</v>
      </c>
      <c r="N300" s="65">
        <f t="shared" si="40"/>
        <v>3.9444773191764314E-5</v>
      </c>
      <c r="O300" s="64">
        <v>0</v>
      </c>
      <c r="P300" s="64">
        <v>46.709000000000003</v>
      </c>
      <c r="Q300" s="64">
        <f t="shared" si="45"/>
        <v>46.709000000000003</v>
      </c>
      <c r="R300" s="66">
        <f t="shared" si="41"/>
        <v>-0.21747414845104795</v>
      </c>
    </row>
    <row r="301" spans="2:18" ht="16.5" x14ac:dyDescent="0.3">
      <c r="B301" s="158" t="s">
        <v>252</v>
      </c>
      <c r="C301" s="159">
        <v>0</v>
      </c>
      <c r="D301" s="160">
        <v>0.13</v>
      </c>
      <c r="E301" s="161">
        <f t="shared" si="42"/>
        <v>0.13</v>
      </c>
      <c r="F301" s="65">
        <f t="shared" si="38"/>
        <v>1.4860884063476002E-6</v>
      </c>
      <c r="G301" s="63">
        <v>0</v>
      </c>
      <c r="H301" s="64">
        <v>0</v>
      </c>
      <c r="I301" s="64">
        <f t="shared" si="43"/>
        <v>0</v>
      </c>
      <c r="J301" s="65" t="str">
        <f t="shared" si="39"/>
        <v/>
      </c>
      <c r="K301" s="63">
        <v>0</v>
      </c>
      <c r="L301" s="64">
        <v>0.28800000000000003</v>
      </c>
      <c r="M301" s="64">
        <f t="shared" si="44"/>
        <v>0.28800000000000003</v>
      </c>
      <c r="N301" s="65">
        <f t="shared" si="40"/>
        <v>3.1080120049323201E-7</v>
      </c>
      <c r="O301" s="64">
        <v>0</v>
      </c>
      <c r="P301" s="64">
        <v>0</v>
      </c>
      <c r="Q301" s="64">
        <f t="shared" si="45"/>
        <v>0</v>
      </c>
      <c r="R301" s="66" t="str">
        <f t="shared" si="41"/>
        <v/>
      </c>
    </row>
    <row r="302" spans="2:18" ht="16.5" x14ac:dyDescent="0.3">
      <c r="B302" s="158" t="s">
        <v>218</v>
      </c>
      <c r="C302" s="159">
        <v>0</v>
      </c>
      <c r="D302" s="160">
        <v>0</v>
      </c>
      <c r="E302" s="161">
        <f t="shared" si="42"/>
        <v>0</v>
      </c>
      <c r="F302" s="65">
        <f t="shared" si="38"/>
        <v>0</v>
      </c>
      <c r="G302" s="63">
        <v>0</v>
      </c>
      <c r="H302" s="64">
        <v>0</v>
      </c>
      <c r="I302" s="64">
        <f t="shared" si="43"/>
        <v>0</v>
      </c>
      <c r="J302" s="65" t="str">
        <f t="shared" si="39"/>
        <v/>
      </c>
      <c r="K302" s="63">
        <v>114.6</v>
      </c>
      <c r="L302" s="64">
        <v>65.965000000000003</v>
      </c>
      <c r="M302" s="64">
        <f t="shared" si="44"/>
        <v>180.565</v>
      </c>
      <c r="N302" s="65">
        <f t="shared" si="40"/>
        <v>1.9486048183007095E-4</v>
      </c>
      <c r="O302" s="64">
        <v>0</v>
      </c>
      <c r="P302" s="64">
        <v>34.75</v>
      </c>
      <c r="Q302" s="64">
        <f t="shared" si="45"/>
        <v>34.75</v>
      </c>
      <c r="R302" s="66">
        <f t="shared" si="41"/>
        <v>4.1961151079136689</v>
      </c>
    </row>
    <row r="303" spans="2:18" ht="16.5" x14ac:dyDescent="0.3">
      <c r="B303" s="158" t="s">
        <v>197</v>
      </c>
      <c r="C303" s="159">
        <v>0</v>
      </c>
      <c r="D303" s="160">
        <v>6.5000000000000002E-2</v>
      </c>
      <c r="E303" s="161">
        <f t="shared" si="42"/>
        <v>6.5000000000000002E-2</v>
      </c>
      <c r="F303" s="65">
        <f t="shared" si="38"/>
        <v>7.4304420317380011E-7</v>
      </c>
      <c r="G303" s="63">
        <v>0</v>
      </c>
      <c r="H303" s="64">
        <v>4.4999999999999998E-2</v>
      </c>
      <c r="I303" s="64">
        <f t="shared" si="43"/>
        <v>4.4999999999999998E-2</v>
      </c>
      <c r="J303" s="65">
        <f t="shared" si="39"/>
        <v>0.44444444444444464</v>
      </c>
      <c r="K303" s="63">
        <v>0</v>
      </c>
      <c r="L303" s="64">
        <v>2.4580000000000002</v>
      </c>
      <c r="M303" s="64">
        <f t="shared" si="44"/>
        <v>2.4580000000000002</v>
      </c>
      <c r="N303" s="65">
        <f t="shared" si="40"/>
        <v>2.6526019125429316E-6</v>
      </c>
      <c r="O303" s="64">
        <v>0</v>
      </c>
      <c r="P303" s="64">
        <v>2.2199999999999998</v>
      </c>
      <c r="Q303" s="64">
        <f t="shared" si="45"/>
        <v>2.2199999999999998</v>
      </c>
      <c r="R303" s="66">
        <f t="shared" si="41"/>
        <v>0.10720720720720744</v>
      </c>
    </row>
    <row r="304" spans="2:18" ht="16.5" x14ac:dyDescent="0.3">
      <c r="B304" s="158" t="s">
        <v>202</v>
      </c>
      <c r="C304" s="159">
        <v>0</v>
      </c>
      <c r="D304" s="160">
        <v>8.8999999999999996E-2</v>
      </c>
      <c r="E304" s="161">
        <f t="shared" si="42"/>
        <v>8.8999999999999996E-2</v>
      </c>
      <c r="F304" s="65">
        <f t="shared" si="38"/>
        <v>1.0173989858841262E-6</v>
      </c>
      <c r="G304" s="63">
        <v>0</v>
      </c>
      <c r="H304" s="64">
        <v>0.67700000000000005</v>
      </c>
      <c r="I304" s="64">
        <f t="shared" si="43"/>
        <v>0.67700000000000005</v>
      </c>
      <c r="J304" s="65">
        <f t="shared" si="39"/>
        <v>-0.8685376661742984</v>
      </c>
      <c r="K304" s="63">
        <v>0</v>
      </c>
      <c r="L304" s="64">
        <v>1.8620000000000001</v>
      </c>
      <c r="M304" s="64">
        <f t="shared" si="44"/>
        <v>1.8620000000000001</v>
      </c>
      <c r="N304" s="65">
        <f t="shared" si="40"/>
        <v>2.0094160948555485E-6</v>
      </c>
      <c r="O304" s="64">
        <v>0</v>
      </c>
      <c r="P304" s="64">
        <v>1.7029999999999998</v>
      </c>
      <c r="Q304" s="64">
        <f t="shared" si="45"/>
        <v>1.7029999999999998</v>
      </c>
      <c r="R304" s="66">
        <f t="shared" si="41"/>
        <v>9.3364650616559075E-2</v>
      </c>
    </row>
    <row r="305" spans="2:18" ht="16.5" x14ac:dyDescent="0.3">
      <c r="B305" s="158" t="s">
        <v>318</v>
      </c>
      <c r="C305" s="159">
        <v>0</v>
      </c>
      <c r="D305" s="160">
        <v>0</v>
      </c>
      <c r="E305" s="161">
        <f t="shared" si="42"/>
        <v>0</v>
      </c>
      <c r="F305" s="65">
        <f t="shared" si="38"/>
        <v>0</v>
      </c>
      <c r="G305" s="63">
        <v>0</v>
      </c>
      <c r="H305" s="64">
        <v>0</v>
      </c>
      <c r="I305" s="64">
        <f t="shared" si="43"/>
        <v>0</v>
      </c>
      <c r="J305" s="65" t="str">
        <f t="shared" si="39"/>
        <v/>
      </c>
      <c r="K305" s="63">
        <v>0</v>
      </c>
      <c r="L305" s="64">
        <v>0</v>
      </c>
      <c r="M305" s="64">
        <f t="shared" si="44"/>
        <v>0</v>
      </c>
      <c r="N305" s="65">
        <f t="shared" si="40"/>
        <v>0</v>
      </c>
      <c r="O305" s="64">
        <v>0</v>
      </c>
      <c r="P305" s="64">
        <v>0.15000000000000002</v>
      </c>
      <c r="Q305" s="64">
        <f t="shared" si="45"/>
        <v>0.15000000000000002</v>
      </c>
      <c r="R305" s="66">
        <f t="shared" si="41"/>
        <v>-1</v>
      </c>
    </row>
    <row r="306" spans="2:18" ht="16.5" x14ac:dyDescent="0.3">
      <c r="B306" s="158" t="s">
        <v>204</v>
      </c>
      <c r="C306" s="159">
        <v>0</v>
      </c>
      <c r="D306" s="160">
        <v>2.8879999999999999</v>
      </c>
      <c r="E306" s="161">
        <f t="shared" si="42"/>
        <v>2.8879999999999999</v>
      </c>
      <c r="F306" s="65">
        <f t="shared" si="38"/>
        <v>3.3014025519475916E-5</v>
      </c>
      <c r="G306" s="63">
        <v>0</v>
      </c>
      <c r="H306" s="64">
        <v>1.9530000000000001</v>
      </c>
      <c r="I306" s="64">
        <f t="shared" si="43"/>
        <v>1.9530000000000001</v>
      </c>
      <c r="J306" s="65">
        <f t="shared" si="39"/>
        <v>0.47875064004096246</v>
      </c>
      <c r="K306" s="63">
        <v>0</v>
      </c>
      <c r="L306" s="64">
        <v>17.443000000000001</v>
      </c>
      <c r="M306" s="64">
        <f t="shared" si="44"/>
        <v>17.443000000000001</v>
      </c>
      <c r="N306" s="65">
        <f t="shared" si="40"/>
        <v>1.8823976875706407E-5</v>
      </c>
      <c r="O306" s="64">
        <v>0</v>
      </c>
      <c r="P306" s="64">
        <v>24.442</v>
      </c>
      <c r="Q306" s="64">
        <f t="shared" si="45"/>
        <v>24.442</v>
      </c>
      <c r="R306" s="66">
        <f t="shared" si="41"/>
        <v>-0.28635136240896808</v>
      </c>
    </row>
    <row r="307" spans="2:18" ht="16.5" x14ac:dyDescent="0.3">
      <c r="B307" s="158" t="s">
        <v>77</v>
      </c>
      <c r="C307" s="159">
        <v>0</v>
      </c>
      <c r="D307" s="160">
        <v>1.5209999999999999</v>
      </c>
      <c r="E307" s="161">
        <f t="shared" si="42"/>
        <v>1.5209999999999999</v>
      </c>
      <c r="F307" s="65">
        <f t="shared" si="38"/>
        <v>1.738723435426692E-5</v>
      </c>
      <c r="G307" s="63">
        <v>0</v>
      </c>
      <c r="H307" s="64">
        <v>1.6230000000000002</v>
      </c>
      <c r="I307" s="64">
        <f t="shared" si="43"/>
        <v>1.6230000000000002</v>
      </c>
      <c r="J307" s="65">
        <f t="shared" si="39"/>
        <v>-6.2846580406654473E-2</v>
      </c>
      <c r="K307" s="63">
        <v>0</v>
      </c>
      <c r="L307" s="64">
        <v>9.4499999999999993</v>
      </c>
      <c r="M307" s="64">
        <f t="shared" si="44"/>
        <v>9.4499999999999993</v>
      </c>
      <c r="N307" s="65">
        <f t="shared" si="40"/>
        <v>1.0198164391184174E-5</v>
      </c>
      <c r="O307" s="64">
        <v>0</v>
      </c>
      <c r="P307" s="64">
        <v>4.149</v>
      </c>
      <c r="Q307" s="64">
        <f t="shared" si="45"/>
        <v>4.149</v>
      </c>
      <c r="R307" s="66">
        <f t="shared" si="41"/>
        <v>1.2776572668112798</v>
      </c>
    </row>
    <row r="308" spans="2:18" ht="16.5" x14ac:dyDescent="0.3">
      <c r="B308" s="158" t="s">
        <v>382</v>
      </c>
      <c r="C308" s="159">
        <v>0</v>
      </c>
      <c r="D308" s="160">
        <v>0.11499999999999999</v>
      </c>
      <c r="E308" s="161">
        <f t="shared" si="42"/>
        <v>0.11499999999999999</v>
      </c>
      <c r="F308" s="65">
        <f t="shared" si="38"/>
        <v>1.3146166671536461E-6</v>
      </c>
      <c r="G308" s="63">
        <v>0</v>
      </c>
      <c r="H308" s="64">
        <v>0</v>
      </c>
      <c r="I308" s="64">
        <f t="shared" si="43"/>
        <v>0</v>
      </c>
      <c r="J308" s="65" t="str">
        <f t="shared" si="39"/>
        <v/>
      </c>
      <c r="K308" s="63">
        <v>0</v>
      </c>
      <c r="L308" s="64">
        <v>0.11499999999999999</v>
      </c>
      <c r="M308" s="64">
        <f t="shared" si="44"/>
        <v>0.11499999999999999</v>
      </c>
      <c r="N308" s="65">
        <f t="shared" si="40"/>
        <v>1.241046460302836E-7</v>
      </c>
      <c r="O308" s="64">
        <v>0</v>
      </c>
      <c r="P308" s="64">
        <v>0</v>
      </c>
      <c r="Q308" s="64">
        <f t="shared" si="45"/>
        <v>0</v>
      </c>
      <c r="R308" s="66" t="str">
        <f t="shared" si="41"/>
        <v/>
      </c>
    </row>
    <row r="309" spans="2:18" ht="16.5" x14ac:dyDescent="0.3">
      <c r="B309" s="158" t="s">
        <v>219</v>
      </c>
      <c r="C309" s="159">
        <v>0</v>
      </c>
      <c r="D309" s="160">
        <v>2.5389999999999997</v>
      </c>
      <c r="E309" s="161">
        <f t="shared" si="42"/>
        <v>2.5389999999999997</v>
      </c>
      <c r="F309" s="65">
        <f t="shared" si="38"/>
        <v>2.9024449720896585E-5</v>
      </c>
      <c r="G309" s="63">
        <v>0</v>
      </c>
      <c r="H309" s="64">
        <v>0</v>
      </c>
      <c r="I309" s="64">
        <f t="shared" si="43"/>
        <v>0</v>
      </c>
      <c r="J309" s="65" t="str">
        <f t="shared" si="39"/>
        <v/>
      </c>
      <c r="K309" s="63">
        <v>0</v>
      </c>
      <c r="L309" s="64">
        <v>13.437999999999999</v>
      </c>
      <c r="M309" s="64">
        <f t="shared" si="44"/>
        <v>13.437999999999999</v>
      </c>
      <c r="N309" s="65">
        <f t="shared" si="40"/>
        <v>1.4501897681347398E-5</v>
      </c>
      <c r="O309" s="64">
        <v>0</v>
      </c>
      <c r="P309" s="64">
        <v>0</v>
      </c>
      <c r="Q309" s="64">
        <f t="shared" si="45"/>
        <v>0</v>
      </c>
      <c r="R309" s="66" t="str">
        <f t="shared" si="41"/>
        <v/>
      </c>
    </row>
    <row r="310" spans="2:18" ht="16.5" x14ac:dyDescent="0.3">
      <c r="B310" s="158" t="s">
        <v>143</v>
      </c>
      <c r="C310" s="159">
        <v>0</v>
      </c>
      <c r="D310" s="160">
        <v>0.16999999999999998</v>
      </c>
      <c r="E310" s="161">
        <f t="shared" si="42"/>
        <v>0.16999999999999998</v>
      </c>
      <c r="F310" s="65">
        <f t="shared" si="38"/>
        <v>1.9433463775314768E-6</v>
      </c>
      <c r="G310" s="63">
        <v>0</v>
      </c>
      <c r="H310" s="64">
        <v>0.41</v>
      </c>
      <c r="I310" s="64">
        <f t="shared" si="43"/>
        <v>0.41</v>
      </c>
      <c r="J310" s="65">
        <f t="shared" si="39"/>
        <v>-0.58536585365853666</v>
      </c>
      <c r="K310" s="63">
        <v>0</v>
      </c>
      <c r="L310" s="64">
        <v>2.11</v>
      </c>
      <c r="M310" s="64">
        <f t="shared" si="44"/>
        <v>2.11</v>
      </c>
      <c r="N310" s="65">
        <f t="shared" si="40"/>
        <v>2.2770504619469426E-6</v>
      </c>
      <c r="O310" s="64">
        <v>0</v>
      </c>
      <c r="P310" s="64">
        <v>3.1210000000000004</v>
      </c>
      <c r="Q310" s="64">
        <f t="shared" si="45"/>
        <v>3.1210000000000004</v>
      </c>
      <c r="R310" s="66">
        <f t="shared" si="41"/>
        <v>-0.32393463633450825</v>
      </c>
    </row>
    <row r="311" spans="2:18" ht="16.5" x14ac:dyDescent="0.3">
      <c r="B311" s="158" t="s">
        <v>164</v>
      </c>
      <c r="C311" s="159">
        <v>0</v>
      </c>
      <c r="D311" s="160">
        <v>0</v>
      </c>
      <c r="E311" s="161">
        <f t="shared" si="42"/>
        <v>0</v>
      </c>
      <c r="F311" s="65">
        <f t="shared" si="38"/>
        <v>0</v>
      </c>
      <c r="G311" s="63">
        <v>0</v>
      </c>
      <c r="H311" s="64">
        <v>2.5000000000000001E-2</v>
      </c>
      <c r="I311" s="64">
        <f t="shared" si="43"/>
        <v>2.5000000000000001E-2</v>
      </c>
      <c r="J311" s="65">
        <f t="shared" si="39"/>
        <v>-1</v>
      </c>
      <c r="K311" s="63">
        <v>1.38</v>
      </c>
      <c r="L311" s="64">
        <v>2.4330000000000003</v>
      </c>
      <c r="M311" s="64">
        <f t="shared" si="44"/>
        <v>3.8130000000000002</v>
      </c>
      <c r="N311" s="65">
        <f t="shared" si="40"/>
        <v>4.1148783940301861E-6</v>
      </c>
      <c r="O311" s="64">
        <v>0</v>
      </c>
      <c r="P311" s="64">
        <v>5.0279999999999996</v>
      </c>
      <c r="Q311" s="64">
        <f t="shared" si="45"/>
        <v>5.0279999999999996</v>
      </c>
      <c r="R311" s="66">
        <f t="shared" si="41"/>
        <v>-0.24164677804295931</v>
      </c>
    </row>
    <row r="312" spans="2:18" ht="16.5" x14ac:dyDescent="0.3">
      <c r="B312" s="158" t="s">
        <v>347</v>
      </c>
      <c r="C312" s="159">
        <v>0</v>
      </c>
      <c r="D312" s="160">
        <v>0</v>
      </c>
      <c r="E312" s="161">
        <f t="shared" si="42"/>
        <v>0</v>
      </c>
      <c r="F312" s="65">
        <f t="shared" si="38"/>
        <v>0</v>
      </c>
      <c r="G312" s="63">
        <v>0</v>
      </c>
      <c r="H312" s="64">
        <v>0</v>
      </c>
      <c r="I312" s="64">
        <f t="shared" si="43"/>
        <v>0</v>
      </c>
      <c r="J312" s="65" t="str">
        <f t="shared" si="39"/>
        <v/>
      </c>
      <c r="K312" s="63">
        <v>0</v>
      </c>
      <c r="L312" s="64">
        <v>0</v>
      </c>
      <c r="M312" s="64">
        <f t="shared" si="44"/>
        <v>0</v>
      </c>
      <c r="N312" s="65">
        <f t="shared" si="40"/>
        <v>0</v>
      </c>
      <c r="O312" s="64">
        <v>0</v>
      </c>
      <c r="P312" s="64">
        <v>0.42</v>
      </c>
      <c r="Q312" s="64">
        <f t="shared" si="45"/>
        <v>0.42</v>
      </c>
      <c r="R312" s="66">
        <f t="shared" si="41"/>
        <v>-1</v>
      </c>
    </row>
    <row r="313" spans="2:18" ht="16.5" x14ac:dyDescent="0.3">
      <c r="B313" s="158" t="s">
        <v>363</v>
      </c>
      <c r="C313" s="159">
        <v>0</v>
      </c>
      <c r="D313" s="160">
        <v>0</v>
      </c>
      <c r="E313" s="161">
        <f t="shared" si="42"/>
        <v>0</v>
      </c>
      <c r="F313" s="65">
        <f t="shared" si="38"/>
        <v>0</v>
      </c>
      <c r="G313" s="63">
        <v>0</v>
      </c>
      <c r="H313" s="64">
        <v>0</v>
      </c>
      <c r="I313" s="64">
        <f t="shared" si="43"/>
        <v>0</v>
      </c>
      <c r="J313" s="65" t="str">
        <f t="shared" si="39"/>
        <v/>
      </c>
      <c r="K313" s="63">
        <v>0</v>
      </c>
      <c r="L313" s="64">
        <v>0</v>
      </c>
      <c r="M313" s="64">
        <f t="shared" si="44"/>
        <v>0</v>
      </c>
      <c r="N313" s="65">
        <f t="shared" si="40"/>
        <v>0</v>
      </c>
      <c r="O313" s="64">
        <v>0</v>
      </c>
      <c r="P313" s="64">
        <v>0.02</v>
      </c>
      <c r="Q313" s="64">
        <f t="shared" si="45"/>
        <v>0.02</v>
      </c>
      <c r="R313" s="66">
        <f t="shared" si="41"/>
        <v>-1</v>
      </c>
    </row>
    <row r="314" spans="2:18" ht="16.5" x14ac:dyDescent="0.3">
      <c r="B314" s="158" t="s">
        <v>209</v>
      </c>
      <c r="C314" s="159">
        <v>0</v>
      </c>
      <c r="D314" s="160">
        <v>0.31000000000000005</v>
      </c>
      <c r="E314" s="161">
        <f t="shared" si="42"/>
        <v>0.31000000000000005</v>
      </c>
      <c r="F314" s="65">
        <f t="shared" si="38"/>
        <v>3.5437492766750472E-6</v>
      </c>
      <c r="G314" s="63">
        <v>0</v>
      </c>
      <c r="H314" s="64">
        <v>0.70199999999999996</v>
      </c>
      <c r="I314" s="64">
        <f t="shared" si="43"/>
        <v>0.70199999999999996</v>
      </c>
      <c r="J314" s="65">
        <f t="shared" si="39"/>
        <v>-0.55840455840455827</v>
      </c>
      <c r="K314" s="63">
        <v>3.45</v>
      </c>
      <c r="L314" s="64">
        <v>12.678000000000001</v>
      </c>
      <c r="M314" s="64">
        <f t="shared" si="44"/>
        <v>16.128</v>
      </c>
      <c r="N314" s="65">
        <f t="shared" si="40"/>
        <v>1.7404867227620992E-5</v>
      </c>
      <c r="O314" s="64">
        <v>0</v>
      </c>
      <c r="P314" s="64">
        <v>14.317</v>
      </c>
      <c r="Q314" s="64">
        <f t="shared" si="45"/>
        <v>14.317</v>
      </c>
      <c r="R314" s="66">
        <f t="shared" si="41"/>
        <v>0.12649298037298307</v>
      </c>
    </row>
    <row r="315" spans="2:18" ht="16.5" x14ac:dyDescent="0.3">
      <c r="B315" s="158" t="s">
        <v>127</v>
      </c>
      <c r="C315" s="159">
        <v>0</v>
      </c>
      <c r="D315" s="160">
        <v>0.24000000000000002</v>
      </c>
      <c r="E315" s="161">
        <f t="shared" si="42"/>
        <v>0.24000000000000002</v>
      </c>
      <c r="F315" s="65">
        <f t="shared" si="38"/>
        <v>2.7435478271032618E-6</v>
      </c>
      <c r="G315" s="63">
        <v>0</v>
      </c>
      <c r="H315" s="64">
        <v>0.46899999999999997</v>
      </c>
      <c r="I315" s="64">
        <f t="shared" si="43"/>
        <v>0.46899999999999997</v>
      </c>
      <c r="J315" s="65">
        <f t="shared" si="39"/>
        <v>-0.48827292110874199</v>
      </c>
      <c r="K315" s="63">
        <v>0</v>
      </c>
      <c r="L315" s="64">
        <v>2.456</v>
      </c>
      <c r="M315" s="64">
        <f t="shared" si="44"/>
        <v>2.456</v>
      </c>
      <c r="N315" s="65">
        <f t="shared" si="40"/>
        <v>2.6504435708728394E-6</v>
      </c>
      <c r="O315" s="64">
        <v>0</v>
      </c>
      <c r="P315" s="64">
        <v>4.1210000000000004</v>
      </c>
      <c r="Q315" s="64">
        <f t="shared" si="45"/>
        <v>4.1210000000000004</v>
      </c>
      <c r="R315" s="66">
        <f t="shared" si="41"/>
        <v>-0.4040281485076439</v>
      </c>
    </row>
    <row r="316" spans="2:18" ht="16.5" x14ac:dyDescent="0.3">
      <c r="B316" s="158" t="s">
        <v>211</v>
      </c>
      <c r="C316" s="159">
        <v>0</v>
      </c>
      <c r="D316" s="160">
        <v>0</v>
      </c>
      <c r="E316" s="161">
        <f t="shared" si="42"/>
        <v>0</v>
      </c>
      <c r="F316" s="65">
        <f t="shared" si="38"/>
        <v>0</v>
      </c>
      <c r="G316" s="63">
        <v>0</v>
      </c>
      <c r="H316" s="64">
        <v>0</v>
      </c>
      <c r="I316" s="64">
        <f t="shared" si="43"/>
        <v>0</v>
      </c>
      <c r="J316" s="65" t="str">
        <f t="shared" si="39"/>
        <v/>
      </c>
      <c r="K316" s="63">
        <v>0</v>
      </c>
      <c r="L316" s="64">
        <v>0.73199999999999998</v>
      </c>
      <c r="M316" s="64">
        <f t="shared" si="44"/>
        <v>0.73199999999999998</v>
      </c>
      <c r="N316" s="65">
        <f t="shared" si="40"/>
        <v>7.8995305125363121E-7</v>
      </c>
      <c r="O316" s="64">
        <v>0</v>
      </c>
      <c r="P316" s="64">
        <v>1.4730000000000001</v>
      </c>
      <c r="Q316" s="64">
        <f t="shared" si="45"/>
        <v>1.4730000000000001</v>
      </c>
      <c r="R316" s="66">
        <f t="shared" si="41"/>
        <v>-0.50305498981670072</v>
      </c>
    </row>
    <row r="317" spans="2:18" ht="16.5" x14ac:dyDescent="0.3">
      <c r="B317" s="158" t="s">
        <v>297</v>
      </c>
      <c r="C317" s="159">
        <v>0</v>
      </c>
      <c r="D317" s="160">
        <v>0</v>
      </c>
      <c r="E317" s="161">
        <f t="shared" si="42"/>
        <v>0</v>
      </c>
      <c r="F317" s="65">
        <f t="shared" si="38"/>
        <v>0</v>
      </c>
      <c r="G317" s="63">
        <v>0</v>
      </c>
      <c r="H317" s="64">
        <v>0</v>
      </c>
      <c r="I317" s="64">
        <f t="shared" si="43"/>
        <v>0</v>
      </c>
      <c r="J317" s="65" t="str">
        <f t="shared" si="39"/>
        <v/>
      </c>
      <c r="K317" s="63">
        <v>0</v>
      </c>
      <c r="L317" s="64">
        <v>0.11899999999999999</v>
      </c>
      <c r="M317" s="64">
        <f t="shared" si="44"/>
        <v>0.11899999999999999</v>
      </c>
      <c r="N317" s="65">
        <f t="shared" si="40"/>
        <v>1.2842132937046737E-7</v>
      </c>
      <c r="O317" s="64">
        <v>0</v>
      </c>
      <c r="P317" s="64">
        <v>0.95500000000000007</v>
      </c>
      <c r="Q317" s="64">
        <f t="shared" si="45"/>
        <v>0.95500000000000007</v>
      </c>
      <c r="R317" s="66">
        <f t="shared" si="41"/>
        <v>-0.87539267015706812</v>
      </c>
    </row>
    <row r="318" spans="2:18" ht="16.5" x14ac:dyDescent="0.3">
      <c r="B318" s="158" t="s">
        <v>169</v>
      </c>
      <c r="C318" s="159">
        <v>0</v>
      </c>
      <c r="D318" s="160">
        <v>2.601</v>
      </c>
      <c r="E318" s="161">
        <f t="shared" si="42"/>
        <v>2.601</v>
      </c>
      <c r="F318" s="65">
        <f t="shared" si="38"/>
        <v>2.97331995762316E-5</v>
      </c>
      <c r="G318" s="63">
        <v>0</v>
      </c>
      <c r="H318" s="64">
        <v>3.5880000000000001</v>
      </c>
      <c r="I318" s="64">
        <f t="shared" si="43"/>
        <v>3.5880000000000001</v>
      </c>
      <c r="J318" s="65">
        <f t="shared" si="39"/>
        <v>-0.27508361204013376</v>
      </c>
      <c r="K318" s="63">
        <v>0</v>
      </c>
      <c r="L318" s="64">
        <v>23.809000000000001</v>
      </c>
      <c r="M318" s="64">
        <f t="shared" si="44"/>
        <v>23.809000000000001</v>
      </c>
      <c r="N318" s="65">
        <f t="shared" si="40"/>
        <v>2.5693978411608889E-5</v>
      </c>
      <c r="O318" s="64">
        <v>0</v>
      </c>
      <c r="P318" s="64">
        <v>39.504999999999995</v>
      </c>
      <c r="Q318" s="64">
        <f t="shared" si="45"/>
        <v>39.504999999999995</v>
      </c>
      <c r="R318" s="66">
        <f t="shared" si="41"/>
        <v>-0.39731679534236164</v>
      </c>
    </row>
    <row r="319" spans="2:18" ht="16.5" x14ac:dyDescent="0.3">
      <c r="B319" s="158" t="s">
        <v>114</v>
      </c>
      <c r="C319" s="159">
        <v>0</v>
      </c>
      <c r="D319" s="160">
        <v>1.3140000000000001</v>
      </c>
      <c r="E319" s="161">
        <f t="shared" si="42"/>
        <v>1.3140000000000001</v>
      </c>
      <c r="F319" s="65">
        <f t="shared" si="38"/>
        <v>1.502092435339036E-5</v>
      </c>
      <c r="G319" s="63">
        <v>0</v>
      </c>
      <c r="H319" s="64">
        <v>1.992</v>
      </c>
      <c r="I319" s="64">
        <f t="shared" si="43"/>
        <v>1.992</v>
      </c>
      <c r="J319" s="65">
        <f t="shared" si="39"/>
        <v>-0.34036144578313254</v>
      </c>
      <c r="K319" s="63">
        <v>0</v>
      </c>
      <c r="L319" s="64">
        <v>11.65</v>
      </c>
      <c r="M319" s="64">
        <f t="shared" si="44"/>
        <v>11.65</v>
      </c>
      <c r="N319" s="65">
        <f t="shared" si="40"/>
        <v>1.2572340228285252E-5</v>
      </c>
      <c r="O319" s="64">
        <v>0</v>
      </c>
      <c r="P319" s="64">
        <v>16.902999999999999</v>
      </c>
      <c r="Q319" s="64">
        <f t="shared" si="45"/>
        <v>16.902999999999999</v>
      </c>
      <c r="R319" s="66">
        <f t="shared" si="41"/>
        <v>-0.31077323552032177</v>
      </c>
    </row>
    <row r="320" spans="2:18" ht="16.5" x14ac:dyDescent="0.3">
      <c r="B320" s="158" t="s">
        <v>230</v>
      </c>
      <c r="C320" s="159">
        <v>0</v>
      </c>
      <c r="D320" s="160">
        <v>0</v>
      </c>
      <c r="E320" s="161">
        <f t="shared" si="42"/>
        <v>0</v>
      </c>
      <c r="F320" s="65">
        <f t="shared" si="38"/>
        <v>0</v>
      </c>
      <c r="G320" s="63">
        <v>0</v>
      </c>
      <c r="H320" s="64">
        <v>0</v>
      </c>
      <c r="I320" s="64">
        <f t="shared" si="43"/>
        <v>0</v>
      </c>
      <c r="J320" s="65" t="str">
        <f t="shared" si="39"/>
        <v/>
      </c>
      <c r="K320" s="63">
        <v>0</v>
      </c>
      <c r="L320" s="64">
        <v>0.2</v>
      </c>
      <c r="M320" s="64">
        <f t="shared" si="44"/>
        <v>0.2</v>
      </c>
      <c r="N320" s="65">
        <f t="shared" si="40"/>
        <v>2.1583416700918887E-7</v>
      </c>
      <c r="O320" s="64">
        <v>0</v>
      </c>
      <c r="P320" s="64">
        <v>0</v>
      </c>
      <c r="Q320" s="64">
        <f t="shared" si="45"/>
        <v>0</v>
      </c>
      <c r="R320" s="66" t="str">
        <f t="shared" si="41"/>
        <v/>
      </c>
    </row>
    <row r="321" spans="2:18" ht="17.25" thickBot="1" x14ac:dyDescent="0.35">
      <c r="B321" s="162" t="s">
        <v>381</v>
      </c>
      <c r="C321" s="163">
        <v>0</v>
      </c>
      <c r="D321" s="164">
        <v>0</v>
      </c>
      <c r="E321" s="165">
        <f t="shared" si="42"/>
        <v>0</v>
      </c>
      <c r="F321" s="86">
        <f t="shared" si="38"/>
        <v>0</v>
      </c>
      <c r="G321" s="68">
        <v>0</v>
      </c>
      <c r="H321" s="85">
        <v>0</v>
      </c>
      <c r="I321" s="85">
        <f t="shared" si="43"/>
        <v>0</v>
      </c>
      <c r="J321" s="86" t="str">
        <f t="shared" si="39"/>
        <v/>
      </c>
      <c r="K321" s="68">
        <v>0</v>
      </c>
      <c r="L321" s="85">
        <v>0</v>
      </c>
      <c r="M321" s="85">
        <f t="shared" si="44"/>
        <v>0</v>
      </c>
      <c r="N321" s="86">
        <f t="shared" si="40"/>
        <v>0</v>
      </c>
      <c r="O321" s="85">
        <v>0</v>
      </c>
      <c r="P321" s="85">
        <v>0.05</v>
      </c>
      <c r="Q321" s="85">
        <f t="shared" si="45"/>
        <v>0.05</v>
      </c>
      <c r="R321" s="87">
        <f t="shared" si="41"/>
        <v>-1</v>
      </c>
    </row>
    <row r="322" spans="2:18" ht="15.75" thickTop="1" x14ac:dyDescent="0.25"/>
  </sheetData>
  <mergeCells count="12">
    <mergeCell ref="B3:R3"/>
    <mergeCell ref="K5:M5"/>
    <mergeCell ref="N5:N6"/>
    <mergeCell ref="O5:Q5"/>
    <mergeCell ref="R5:R6"/>
    <mergeCell ref="B4:B6"/>
    <mergeCell ref="C4:J4"/>
    <mergeCell ref="K4:R4"/>
    <mergeCell ref="C5:E5"/>
    <mergeCell ref="F5:F6"/>
    <mergeCell ref="G5:I5"/>
    <mergeCell ref="J5:J6"/>
  </mergeCells>
  <conditionalFormatting sqref="J322:J65503 R322:R65503">
    <cfRule type="cellIs" dxfId="60" priority="22" stopIfTrue="1" operator="lessThan">
      <formula>0</formula>
    </cfRule>
  </conditionalFormatting>
  <conditionalFormatting sqref="J7:J17 R7:R17 R19:R63 J19:J63">
    <cfRule type="cellIs" dxfId="59" priority="23" stopIfTrue="1" operator="lessThan">
      <formula>0</formula>
    </cfRule>
    <cfRule type="cellIs" dxfId="58" priority="24" stopIfTrue="1" operator="greaterThanOrEqual">
      <formula>0</formula>
    </cfRule>
  </conditionalFormatting>
  <conditionalFormatting sqref="R4:R6 J4">
    <cfRule type="cellIs" dxfId="57" priority="21" stopIfTrue="1" operator="lessThan">
      <formula>0</formula>
    </cfRule>
  </conditionalFormatting>
  <conditionalFormatting sqref="J5:J6">
    <cfRule type="cellIs" dxfId="56" priority="20" stopIfTrue="1" operator="lessThan">
      <formula>0</formula>
    </cfRule>
  </conditionalFormatting>
  <conditionalFormatting sqref="J18 R18">
    <cfRule type="cellIs" dxfId="55" priority="18" stopIfTrue="1" operator="lessThan">
      <formula>0</formula>
    </cfRule>
    <cfRule type="cellIs" dxfId="54" priority="19" stopIfTrue="1" operator="greaterThanOrEqual">
      <formula>0</formula>
    </cfRule>
  </conditionalFormatting>
  <conditionalFormatting sqref="J64:J172 R64:R17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J173:J228 R173:R228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J229:J309 R229:R30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J310:J311 R310:R311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J312:J314 R312:R31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J315:J320 R315:R320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R321 J32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360"/>
  <sheetViews>
    <sheetView topLeftCell="C1" zoomScale="75" zoomScaleNormal="75" workbookViewId="0">
      <selection activeCell="O5" sqref="O5:Q5"/>
    </sheetView>
  </sheetViews>
  <sheetFormatPr baseColWidth="10" defaultRowHeight="15" x14ac:dyDescent="0.25"/>
  <cols>
    <col min="1" max="1" width="1.28515625" style="139" customWidth="1"/>
    <col min="2" max="2" width="39" style="148" customWidth="1"/>
    <col min="3" max="3" width="12.42578125" style="148" bestFit="1" customWidth="1"/>
    <col min="4" max="4" width="15" style="148" customWidth="1"/>
    <col min="5" max="5" width="12.42578125" style="148" bestFit="1" customWidth="1"/>
    <col min="6" max="6" width="10.7109375" style="148" bestFit="1" customWidth="1"/>
    <col min="7" max="7" width="12.42578125" style="148" bestFit="1" customWidth="1"/>
    <col min="8" max="8" width="14.7109375" style="148" customWidth="1"/>
    <col min="9" max="9" width="12.42578125" style="148" bestFit="1" customWidth="1"/>
    <col min="10" max="10" width="10.42578125" style="148" bestFit="1" customWidth="1"/>
    <col min="11" max="11" width="14.140625" style="148" bestFit="1" customWidth="1"/>
    <col min="12" max="12" width="15.42578125" style="148" customWidth="1"/>
    <col min="13" max="13" width="14.28515625" style="148" customWidth="1"/>
    <col min="14" max="14" width="10.7109375" style="148" bestFit="1" customWidth="1"/>
    <col min="15" max="15" width="14.140625" style="148" bestFit="1" customWidth="1"/>
    <col min="16" max="16" width="15.140625" style="148" customWidth="1"/>
    <col min="17" max="17" width="16.28515625" style="148" customWidth="1"/>
    <col min="18" max="18" width="10" style="148" bestFit="1" customWidth="1"/>
    <col min="19" max="20" width="11.42578125" style="148"/>
    <col min="21" max="16384" width="11.42578125" style="139"/>
  </cols>
  <sheetData>
    <row r="1" spans="2:20" ht="15.75" x14ac:dyDescent="0.25">
      <c r="B1" s="48" t="s">
        <v>21</v>
      </c>
    </row>
    <row r="2" spans="2:20" ht="15.75" thickBot="1" x14ac:dyDescent="0.3">
      <c r="B2" s="33"/>
    </row>
    <row r="3" spans="2:20" ht="21.75" thickTop="1" thickBot="1" x14ac:dyDescent="0.3">
      <c r="B3" s="228" t="s">
        <v>116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/>
    </row>
    <row r="4" spans="2:20" ht="15.75" thickBot="1" x14ac:dyDescent="0.3">
      <c r="B4" s="212" t="s">
        <v>35</v>
      </c>
      <c r="C4" s="204" t="s">
        <v>36</v>
      </c>
      <c r="D4" s="205"/>
      <c r="E4" s="205"/>
      <c r="F4" s="205"/>
      <c r="G4" s="205"/>
      <c r="H4" s="205"/>
      <c r="I4" s="205"/>
      <c r="J4" s="206"/>
      <c r="K4" s="204" t="s">
        <v>37</v>
      </c>
      <c r="L4" s="205"/>
      <c r="M4" s="205"/>
      <c r="N4" s="205"/>
      <c r="O4" s="205"/>
      <c r="P4" s="205"/>
      <c r="Q4" s="205"/>
      <c r="R4" s="231"/>
    </row>
    <row r="5" spans="2:20" ht="16.5" customHeight="1" x14ac:dyDescent="0.25">
      <c r="B5" s="213"/>
      <c r="C5" s="195" t="s">
        <v>546</v>
      </c>
      <c r="D5" s="196"/>
      <c r="E5" s="196"/>
      <c r="F5" s="182" t="s">
        <v>38</v>
      </c>
      <c r="G5" s="195" t="s">
        <v>545</v>
      </c>
      <c r="H5" s="196"/>
      <c r="I5" s="196"/>
      <c r="J5" s="197" t="s">
        <v>39</v>
      </c>
      <c r="K5" s="199" t="s">
        <v>543</v>
      </c>
      <c r="L5" s="200"/>
      <c r="M5" s="201"/>
      <c r="N5" s="182" t="s">
        <v>38</v>
      </c>
      <c r="O5" s="184" t="s">
        <v>544</v>
      </c>
      <c r="P5" s="185"/>
      <c r="Q5" s="185"/>
      <c r="R5" s="210" t="s">
        <v>39</v>
      </c>
      <c r="S5" s="169"/>
      <c r="T5" s="169"/>
    </row>
    <row r="6" spans="2:20" ht="29.25" thickBot="1" x14ac:dyDescent="0.3">
      <c r="B6" s="214"/>
      <c r="C6" s="49" t="s">
        <v>117</v>
      </c>
      <c r="D6" s="50" t="s">
        <v>118</v>
      </c>
      <c r="E6" s="50" t="s">
        <v>42</v>
      </c>
      <c r="F6" s="183"/>
      <c r="G6" s="49" t="s">
        <v>117</v>
      </c>
      <c r="H6" s="50" t="s">
        <v>118</v>
      </c>
      <c r="I6" s="50" t="s">
        <v>42</v>
      </c>
      <c r="J6" s="198"/>
      <c r="K6" s="49" t="s">
        <v>117</v>
      </c>
      <c r="L6" s="50" t="s">
        <v>118</v>
      </c>
      <c r="M6" s="50" t="s">
        <v>42</v>
      </c>
      <c r="N6" s="183"/>
      <c r="O6" s="49" t="s">
        <v>117</v>
      </c>
      <c r="P6" s="50" t="s">
        <v>118</v>
      </c>
      <c r="Q6" s="50" t="s">
        <v>42</v>
      </c>
      <c r="R6" s="211"/>
      <c r="S6" s="150"/>
      <c r="T6" s="150"/>
    </row>
    <row r="7" spans="2:20" ht="18.75" thickTop="1" thickBot="1" x14ac:dyDescent="0.35">
      <c r="B7" s="51" t="s">
        <v>43</v>
      </c>
      <c r="C7" s="52">
        <f>SUM(C8:C491)</f>
        <v>5188474</v>
      </c>
      <c r="D7" s="53">
        <f>SUM(D8:D491)</f>
        <v>1218211</v>
      </c>
      <c r="E7" s="54">
        <f t="shared" ref="E7:E26" si="0">D7+C7</f>
        <v>6406685</v>
      </c>
      <c r="F7" s="55">
        <f t="shared" ref="F7:F26" si="1">E7/$E$7</f>
        <v>1</v>
      </c>
      <c r="G7" s="52">
        <f>SUM(G8:G491)</f>
        <v>4792580</v>
      </c>
      <c r="H7" s="53">
        <f>SUM(H8:H491)</f>
        <v>1243918</v>
      </c>
      <c r="I7" s="54">
        <f t="shared" ref="I7:I26" si="2">H7+G7</f>
        <v>6036498</v>
      </c>
      <c r="J7" s="55">
        <f>IFERROR(E7/I7-1,"")</f>
        <v>6.1324794607734434E-2</v>
      </c>
      <c r="K7" s="52">
        <f>SUM(K8:K491)</f>
        <v>60175928</v>
      </c>
      <c r="L7" s="53">
        <f>SUM(L8:L491)</f>
        <v>15544170</v>
      </c>
      <c r="M7" s="54">
        <f t="shared" ref="M7:M26" si="3">L7+K7</f>
        <v>75720098</v>
      </c>
      <c r="N7" s="55">
        <f t="shared" ref="N7:N26" si="4">M7/$M$7</f>
        <v>1</v>
      </c>
      <c r="O7" s="52">
        <f>SUM(O8:O491)</f>
        <v>54300116</v>
      </c>
      <c r="P7" s="53">
        <f>SUM(P8:P491)</f>
        <v>14995969</v>
      </c>
      <c r="Q7" s="54">
        <f t="shared" ref="Q7:Q26" si="5">P7+O7</f>
        <v>69296085</v>
      </c>
      <c r="R7" s="56">
        <f>IFERROR(M7/Q7-1,"")</f>
        <v>9.2703837453443461E-2</v>
      </c>
      <c r="S7" s="152"/>
      <c r="T7" s="152"/>
    </row>
    <row r="8" spans="2:20" ht="17.25" thickTop="1" x14ac:dyDescent="0.3">
      <c r="B8" s="57" t="s">
        <v>44</v>
      </c>
      <c r="C8" s="58">
        <v>2055313</v>
      </c>
      <c r="D8" s="59">
        <v>899383</v>
      </c>
      <c r="E8" s="59">
        <f t="shared" si="0"/>
        <v>2954696</v>
      </c>
      <c r="F8" s="60">
        <f t="shared" si="1"/>
        <v>0.46118952313091716</v>
      </c>
      <c r="G8" s="58">
        <v>1841804</v>
      </c>
      <c r="H8" s="59">
        <v>922135</v>
      </c>
      <c r="I8" s="59">
        <f t="shared" si="2"/>
        <v>2763939</v>
      </c>
      <c r="J8" s="60">
        <f t="shared" ref="J8:J71" si="6">IFERROR(E8/I8-1,"")</f>
        <v>6.9016356728567541E-2</v>
      </c>
      <c r="K8" s="58">
        <v>23585242</v>
      </c>
      <c r="L8" s="59">
        <v>11422907</v>
      </c>
      <c r="M8" s="59">
        <f t="shared" si="3"/>
        <v>35008149</v>
      </c>
      <c r="N8" s="60">
        <f t="shared" si="4"/>
        <v>0.46233628752038858</v>
      </c>
      <c r="O8" s="59">
        <v>21572648</v>
      </c>
      <c r="P8" s="59">
        <v>11143793</v>
      </c>
      <c r="Q8" s="59">
        <f t="shared" si="5"/>
        <v>32716441</v>
      </c>
      <c r="R8" s="61">
        <f t="shared" ref="R8:R71" si="7">IFERROR(M8/Q8-1,"")</f>
        <v>7.0047594724621742E-2</v>
      </c>
      <c r="S8" s="153"/>
      <c r="T8" s="153"/>
    </row>
    <row r="9" spans="2:20" ht="16.5" x14ac:dyDescent="0.3">
      <c r="B9" s="62" t="s">
        <v>45</v>
      </c>
      <c r="C9" s="63">
        <v>643134</v>
      </c>
      <c r="D9" s="64">
        <v>141144</v>
      </c>
      <c r="E9" s="64">
        <f t="shared" si="0"/>
        <v>784278</v>
      </c>
      <c r="F9" s="65">
        <f t="shared" si="1"/>
        <v>0.12241557061101022</v>
      </c>
      <c r="G9" s="63">
        <v>590930</v>
      </c>
      <c r="H9" s="64">
        <v>135545</v>
      </c>
      <c r="I9" s="64">
        <f t="shared" si="2"/>
        <v>726475</v>
      </c>
      <c r="J9" s="65">
        <f t="shared" si="6"/>
        <v>7.956639939433563E-2</v>
      </c>
      <c r="K9" s="63">
        <v>7439978</v>
      </c>
      <c r="L9" s="64">
        <v>1766295</v>
      </c>
      <c r="M9" s="64">
        <f t="shared" si="3"/>
        <v>9206273</v>
      </c>
      <c r="N9" s="65">
        <f t="shared" si="4"/>
        <v>0.12158295146422024</v>
      </c>
      <c r="O9" s="64">
        <v>6452957</v>
      </c>
      <c r="P9" s="64">
        <v>1583453</v>
      </c>
      <c r="Q9" s="64">
        <f t="shared" si="5"/>
        <v>8036410</v>
      </c>
      <c r="R9" s="66">
        <f t="shared" si="7"/>
        <v>0.14557034795387502</v>
      </c>
      <c r="S9" s="153"/>
      <c r="T9" s="153"/>
    </row>
    <row r="10" spans="2:20" ht="16.5" x14ac:dyDescent="0.3">
      <c r="B10" s="62" t="s">
        <v>78</v>
      </c>
      <c r="C10" s="63">
        <v>392289</v>
      </c>
      <c r="D10" s="64">
        <v>63053</v>
      </c>
      <c r="E10" s="64">
        <f t="shared" si="0"/>
        <v>455342</v>
      </c>
      <c r="F10" s="65">
        <f t="shared" si="1"/>
        <v>7.1072949583130748E-2</v>
      </c>
      <c r="G10" s="63">
        <v>366240</v>
      </c>
      <c r="H10" s="64">
        <v>66321</v>
      </c>
      <c r="I10" s="64">
        <f t="shared" si="2"/>
        <v>432561</v>
      </c>
      <c r="J10" s="65">
        <f t="shared" si="6"/>
        <v>5.2665404416949224E-2</v>
      </c>
      <c r="K10" s="63">
        <v>4634468</v>
      </c>
      <c r="L10" s="64">
        <v>894587</v>
      </c>
      <c r="M10" s="64">
        <f t="shared" si="3"/>
        <v>5529055</v>
      </c>
      <c r="N10" s="65">
        <f t="shared" si="4"/>
        <v>7.3019649287828448E-2</v>
      </c>
      <c r="O10" s="64">
        <v>4036353</v>
      </c>
      <c r="P10" s="64">
        <v>833958</v>
      </c>
      <c r="Q10" s="64">
        <f t="shared" si="5"/>
        <v>4870311</v>
      </c>
      <c r="R10" s="66">
        <f t="shared" si="7"/>
        <v>0.13525707085235417</v>
      </c>
      <c r="S10" s="153"/>
      <c r="T10" s="153"/>
    </row>
    <row r="11" spans="2:20" ht="16.5" x14ac:dyDescent="0.3">
      <c r="B11" s="62" t="s">
        <v>46</v>
      </c>
      <c r="C11" s="63">
        <v>384962</v>
      </c>
      <c r="D11" s="64">
        <v>79204</v>
      </c>
      <c r="E11" s="64">
        <f t="shared" si="0"/>
        <v>464166</v>
      </c>
      <c r="F11" s="65">
        <f t="shared" si="1"/>
        <v>7.245026093837921E-2</v>
      </c>
      <c r="G11" s="63">
        <v>402395</v>
      </c>
      <c r="H11" s="64">
        <v>77823</v>
      </c>
      <c r="I11" s="64">
        <f t="shared" si="2"/>
        <v>480218</v>
      </c>
      <c r="J11" s="65">
        <f t="shared" si="6"/>
        <v>-3.3426485471181877E-2</v>
      </c>
      <c r="K11" s="63">
        <v>4704796</v>
      </c>
      <c r="L11" s="64">
        <v>959092</v>
      </c>
      <c r="M11" s="64">
        <f t="shared" si="3"/>
        <v>5663888</v>
      </c>
      <c r="N11" s="65">
        <f t="shared" si="4"/>
        <v>7.480032579989529E-2</v>
      </c>
      <c r="O11" s="64">
        <v>4482482</v>
      </c>
      <c r="P11" s="64">
        <v>922880</v>
      </c>
      <c r="Q11" s="64">
        <f t="shared" si="5"/>
        <v>5405362</v>
      </c>
      <c r="R11" s="66">
        <f t="shared" si="7"/>
        <v>4.7827694056383319E-2</v>
      </c>
      <c r="S11" s="153"/>
      <c r="T11" s="153"/>
    </row>
    <row r="12" spans="2:20" ht="16.5" x14ac:dyDescent="0.3">
      <c r="B12" s="62" t="s">
        <v>48</v>
      </c>
      <c r="C12" s="63">
        <v>210572</v>
      </c>
      <c r="D12" s="64">
        <v>18139</v>
      </c>
      <c r="E12" s="64">
        <f t="shared" si="0"/>
        <v>228711</v>
      </c>
      <c r="F12" s="65">
        <f t="shared" si="1"/>
        <v>3.5698805232347149E-2</v>
      </c>
      <c r="G12" s="63">
        <v>206448</v>
      </c>
      <c r="H12" s="64">
        <v>22564</v>
      </c>
      <c r="I12" s="64">
        <f t="shared" si="2"/>
        <v>229012</v>
      </c>
      <c r="J12" s="65">
        <f t="shared" si="6"/>
        <v>-1.3143416065534153E-3</v>
      </c>
      <c r="K12" s="63">
        <v>2532309</v>
      </c>
      <c r="L12" s="64">
        <v>250562</v>
      </c>
      <c r="M12" s="64">
        <f t="shared" si="3"/>
        <v>2782871</v>
      </c>
      <c r="N12" s="65">
        <f t="shared" si="4"/>
        <v>3.6752078688540524E-2</v>
      </c>
      <c r="O12" s="64">
        <v>2317543</v>
      </c>
      <c r="P12" s="64">
        <v>264513</v>
      </c>
      <c r="Q12" s="64">
        <f t="shared" si="5"/>
        <v>2582056</v>
      </c>
      <c r="R12" s="66">
        <f t="shared" si="7"/>
        <v>7.7773293840257551E-2</v>
      </c>
      <c r="S12" s="153"/>
      <c r="T12" s="153"/>
    </row>
    <row r="13" spans="2:20" ht="16.5" x14ac:dyDescent="0.3">
      <c r="B13" s="62" t="s">
        <v>49</v>
      </c>
      <c r="C13" s="63">
        <v>201489</v>
      </c>
      <c r="D13" s="64">
        <v>4462</v>
      </c>
      <c r="E13" s="64">
        <f t="shared" si="0"/>
        <v>205951</v>
      </c>
      <c r="F13" s="65">
        <f t="shared" si="1"/>
        <v>3.2146265970622874E-2</v>
      </c>
      <c r="G13" s="63">
        <v>179308</v>
      </c>
      <c r="H13" s="64">
        <v>5687</v>
      </c>
      <c r="I13" s="64">
        <f t="shared" si="2"/>
        <v>184995</v>
      </c>
      <c r="J13" s="65">
        <f t="shared" si="6"/>
        <v>0.11327873726316917</v>
      </c>
      <c r="K13" s="63">
        <v>2362653</v>
      </c>
      <c r="L13" s="64">
        <v>69113</v>
      </c>
      <c r="M13" s="64">
        <f t="shared" si="3"/>
        <v>2431766</v>
      </c>
      <c r="N13" s="65">
        <f t="shared" si="4"/>
        <v>3.211519879438085E-2</v>
      </c>
      <c r="O13" s="64">
        <v>2115377</v>
      </c>
      <c r="P13" s="64">
        <v>73150</v>
      </c>
      <c r="Q13" s="64">
        <f t="shared" si="5"/>
        <v>2188527</v>
      </c>
      <c r="R13" s="66">
        <f t="shared" si="7"/>
        <v>0.1111427914757277</v>
      </c>
      <c r="S13" s="153"/>
      <c r="T13" s="153"/>
    </row>
    <row r="14" spans="2:20" ht="16.5" x14ac:dyDescent="0.3">
      <c r="B14" s="62" t="s">
        <v>47</v>
      </c>
      <c r="C14" s="63">
        <v>187218</v>
      </c>
      <c r="D14" s="64">
        <v>0</v>
      </c>
      <c r="E14" s="64">
        <f t="shared" si="0"/>
        <v>187218</v>
      </c>
      <c r="F14" s="65">
        <f t="shared" si="1"/>
        <v>2.9222288906041113E-2</v>
      </c>
      <c r="G14" s="63">
        <v>205875</v>
      </c>
      <c r="H14" s="64">
        <v>145</v>
      </c>
      <c r="I14" s="64">
        <f t="shared" si="2"/>
        <v>206020</v>
      </c>
      <c r="J14" s="65">
        <f t="shared" si="6"/>
        <v>-9.1262984176293527E-2</v>
      </c>
      <c r="K14" s="63">
        <v>2337054</v>
      </c>
      <c r="L14" s="64">
        <v>3938</v>
      </c>
      <c r="M14" s="64">
        <f t="shared" si="3"/>
        <v>2340992</v>
      </c>
      <c r="N14" s="65">
        <f t="shared" si="4"/>
        <v>3.0916388935471266E-2</v>
      </c>
      <c r="O14" s="64">
        <v>1996622</v>
      </c>
      <c r="P14" s="64">
        <v>1477</v>
      </c>
      <c r="Q14" s="64">
        <f t="shared" si="5"/>
        <v>1998099</v>
      </c>
      <c r="R14" s="66">
        <f t="shared" si="7"/>
        <v>0.17160961493899962</v>
      </c>
      <c r="S14" s="153"/>
      <c r="T14" s="153"/>
    </row>
    <row r="15" spans="2:20" ht="16.5" x14ac:dyDescent="0.3">
      <c r="B15" s="62" t="s">
        <v>50</v>
      </c>
      <c r="C15" s="63">
        <v>169974</v>
      </c>
      <c r="D15" s="64">
        <v>2048</v>
      </c>
      <c r="E15" s="64">
        <f t="shared" si="0"/>
        <v>172022</v>
      </c>
      <c r="F15" s="65">
        <f t="shared" si="1"/>
        <v>2.6850391427079682E-2</v>
      </c>
      <c r="G15" s="63">
        <v>149203</v>
      </c>
      <c r="H15" s="64">
        <v>2910</v>
      </c>
      <c r="I15" s="64">
        <f t="shared" si="2"/>
        <v>152113</v>
      </c>
      <c r="J15" s="65">
        <f t="shared" si="6"/>
        <v>0.1308829620085068</v>
      </c>
      <c r="K15" s="63">
        <v>1852771</v>
      </c>
      <c r="L15" s="64">
        <v>28271</v>
      </c>
      <c r="M15" s="64">
        <f t="shared" si="3"/>
        <v>1881042</v>
      </c>
      <c r="N15" s="65">
        <f t="shared" si="4"/>
        <v>2.4842043918115373E-2</v>
      </c>
      <c r="O15" s="64">
        <v>1590109</v>
      </c>
      <c r="P15" s="64">
        <v>33296</v>
      </c>
      <c r="Q15" s="64">
        <f t="shared" si="5"/>
        <v>1623405</v>
      </c>
      <c r="R15" s="66">
        <f t="shared" si="7"/>
        <v>0.15870161789571924</v>
      </c>
      <c r="S15" s="153"/>
      <c r="T15" s="153"/>
    </row>
    <row r="16" spans="2:20" ht="16.5" x14ac:dyDescent="0.3">
      <c r="B16" s="62" t="s">
        <v>51</v>
      </c>
      <c r="C16" s="63">
        <v>153922</v>
      </c>
      <c r="D16" s="64">
        <v>7541</v>
      </c>
      <c r="E16" s="64">
        <f t="shared" si="0"/>
        <v>161463</v>
      </c>
      <c r="F16" s="65">
        <f t="shared" si="1"/>
        <v>2.5202269192257775E-2</v>
      </c>
      <c r="G16" s="63">
        <v>151109</v>
      </c>
      <c r="H16" s="64">
        <v>6499</v>
      </c>
      <c r="I16" s="64">
        <f t="shared" si="2"/>
        <v>157608</v>
      </c>
      <c r="J16" s="65">
        <f t="shared" si="6"/>
        <v>2.4459418303639513E-2</v>
      </c>
      <c r="K16" s="63">
        <v>1738733</v>
      </c>
      <c r="L16" s="64">
        <v>105099</v>
      </c>
      <c r="M16" s="64">
        <f t="shared" si="3"/>
        <v>1843832</v>
      </c>
      <c r="N16" s="65">
        <f t="shared" si="4"/>
        <v>2.4350628811917279E-2</v>
      </c>
      <c r="O16" s="64">
        <v>1708953</v>
      </c>
      <c r="P16" s="64">
        <v>85650</v>
      </c>
      <c r="Q16" s="64">
        <f t="shared" si="5"/>
        <v>1794603</v>
      </c>
      <c r="R16" s="66">
        <f t="shared" si="7"/>
        <v>2.7431693806373891E-2</v>
      </c>
      <c r="S16" s="153"/>
      <c r="T16" s="153"/>
    </row>
    <row r="17" spans="2:20" ht="16.5" x14ac:dyDescent="0.3">
      <c r="B17" s="62" t="s">
        <v>52</v>
      </c>
      <c r="C17" s="63">
        <v>101225</v>
      </c>
      <c r="D17" s="64">
        <v>0</v>
      </c>
      <c r="E17" s="64">
        <f t="shared" si="0"/>
        <v>101225</v>
      </c>
      <c r="F17" s="65">
        <f t="shared" si="1"/>
        <v>1.5799902757822493E-2</v>
      </c>
      <c r="G17" s="63">
        <v>100092</v>
      </c>
      <c r="H17" s="64">
        <v>0</v>
      </c>
      <c r="I17" s="64">
        <f t="shared" si="2"/>
        <v>100092</v>
      </c>
      <c r="J17" s="65">
        <f t="shared" si="6"/>
        <v>1.1319585980897662E-2</v>
      </c>
      <c r="K17" s="63">
        <v>1121728</v>
      </c>
      <c r="L17" s="64">
        <v>41</v>
      </c>
      <c r="M17" s="64">
        <f t="shared" si="3"/>
        <v>1121769</v>
      </c>
      <c r="N17" s="65">
        <f t="shared" si="4"/>
        <v>1.4814679716869885E-2</v>
      </c>
      <c r="O17" s="64">
        <v>1158629</v>
      </c>
      <c r="P17" s="64">
        <v>0</v>
      </c>
      <c r="Q17" s="64">
        <f t="shared" si="5"/>
        <v>1158629</v>
      </c>
      <c r="R17" s="66">
        <f t="shared" si="7"/>
        <v>-3.1813462290344874E-2</v>
      </c>
      <c r="S17" s="153"/>
      <c r="T17" s="153"/>
    </row>
    <row r="18" spans="2:20" ht="16.5" x14ac:dyDescent="0.3">
      <c r="B18" s="62" t="s">
        <v>88</v>
      </c>
      <c r="C18" s="63">
        <v>95629</v>
      </c>
      <c r="D18" s="64">
        <v>20</v>
      </c>
      <c r="E18" s="64">
        <f t="shared" si="0"/>
        <v>95649</v>
      </c>
      <c r="F18" s="65">
        <f t="shared" si="1"/>
        <v>1.4929561856092503E-2</v>
      </c>
      <c r="G18" s="63">
        <v>83087</v>
      </c>
      <c r="H18" s="64">
        <v>0</v>
      </c>
      <c r="I18" s="64">
        <f t="shared" si="2"/>
        <v>83087</v>
      </c>
      <c r="J18" s="65">
        <f t="shared" si="6"/>
        <v>0.1511909203605859</v>
      </c>
      <c r="K18" s="63">
        <v>1067044</v>
      </c>
      <c r="L18" s="64">
        <v>58</v>
      </c>
      <c r="M18" s="64">
        <f t="shared" si="3"/>
        <v>1067102</v>
      </c>
      <c r="N18" s="65">
        <f t="shared" si="4"/>
        <v>1.4092718157866092E-2</v>
      </c>
      <c r="O18" s="64">
        <v>924499</v>
      </c>
      <c r="P18" s="64">
        <v>490</v>
      </c>
      <c r="Q18" s="64">
        <f t="shared" si="5"/>
        <v>924989</v>
      </c>
      <c r="R18" s="66">
        <f t="shared" si="7"/>
        <v>0.15363750271624843</v>
      </c>
      <c r="S18" s="153"/>
      <c r="T18" s="153"/>
    </row>
    <row r="19" spans="2:20" ht="16.5" x14ac:dyDescent="0.3">
      <c r="B19" s="62" t="s">
        <v>90</v>
      </c>
      <c r="C19" s="63">
        <v>92589</v>
      </c>
      <c r="D19" s="64">
        <v>0</v>
      </c>
      <c r="E19" s="64">
        <f t="shared" si="0"/>
        <v>92589</v>
      </c>
      <c r="F19" s="65">
        <f t="shared" si="1"/>
        <v>1.4451935751484582E-2</v>
      </c>
      <c r="G19" s="63">
        <v>83947</v>
      </c>
      <c r="H19" s="64">
        <v>0</v>
      </c>
      <c r="I19" s="64">
        <f t="shared" si="2"/>
        <v>83947</v>
      </c>
      <c r="J19" s="65">
        <f t="shared" si="6"/>
        <v>0.10294590634567058</v>
      </c>
      <c r="K19" s="63">
        <v>1022692</v>
      </c>
      <c r="L19" s="64">
        <v>0</v>
      </c>
      <c r="M19" s="64">
        <f t="shared" si="3"/>
        <v>1022692</v>
      </c>
      <c r="N19" s="65">
        <f t="shared" si="4"/>
        <v>1.3506216011500672E-2</v>
      </c>
      <c r="O19" s="64">
        <v>931449</v>
      </c>
      <c r="P19" s="64">
        <v>0</v>
      </c>
      <c r="Q19" s="64">
        <f t="shared" si="5"/>
        <v>931449</v>
      </c>
      <c r="R19" s="66">
        <f t="shared" si="7"/>
        <v>9.7958127605483503E-2</v>
      </c>
      <c r="S19" s="153"/>
      <c r="T19" s="153"/>
    </row>
    <row r="20" spans="2:20" ht="16.5" x14ac:dyDescent="0.3">
      <c r="B20" s="62" t="s">
        <v>92</v>
      </c>
      <c r="C20" s="63">
        <v>41527</v>
      </c>
      <c r="D20" s="64">
        <v>0</v>
      </c>
      <c r="E20" s="64">
        <f t="shared" si="0"/>
        <v>41527</v>
      </c>
      <c r="F20" s="65">
        <f t="shared" si="1"/>
        <v>6.4818232830239041E-3</v>
      </c>
      <c r="G20" s="63">
        <v>17656</v>
      </c>
      <c r="H20" s="64">
        <v>0</v>
      </c>
      <c r="I20" s="64">
        <f t="shared" si="2"/>
        <v>17656</v>
      </c>
      <c r="J20" s="65">
        <f t="shared" si="6"/>
        <v>1.3520049841413684</v>
      </c>
      <c r="K20" s="63">
        <v>463235</v>
      </c>
      <c r="L20" s="64">
        <v>20</v>
      </c>
      <c r="M20" s="64">
        <f t="shared" si="3"/>
        <v>463255</v>
      </c>
      <c r="N20" s="65">
        <f t="shared" si="4"/>
        <v>6.1179926100993686E-3</v>
      </c>
      <c r="O20" s="64">
        <v>194028</v>
      </c>
      <c r="P20" s="64">
        <v>0</v>
      </c>
      <c r="Q20" s="64">
        <f t="shared" si="5"/>
        <v>194028</v>
      </c>
      <c r="R20" s="66">
        <f t="shared" si="7"/>
        <v>1.3875677737233802</v>
      </c>
      <c r="S20" s="153"/>
      <c r="T20" s="153"/>
    </row>
    <row r="21" spans="2:20" ht="16.5" x14ac:dyDescent="0.3">
      <c r="B21" s="62" t="s">
        <v>54</v>
      </c>
      <c r="C21" s="63">
        <v>40749</v>
      </c>
      <c r="D21" s="64">
        <v>0</v>
      </c>
      <c r="E21" s="64">
        <f t="shared" si="0"/>
        <v>40749</v>
      </c>
      <c r="F21" s="65">
        <f t="shared" si="1"/>
        <v>6.3603876263621517E-3</v>
      </c>
      <c r="G21" s="63">
        <v>32366</v>
      </c>
      <c r="H21" s="64">
        <v>0</v>
      </c>
      <c r="I21" s="64">
        <f t="shared" si="2"/>
        <v>32366</v>
      </c>
      <c r="J21" s="65">
        <f t="shared" si="6"/>
        <v>0.25900636470370131</v>
      </c>
      <c r="K21" s="63">
        <v>459030</v>
      </c>
      <c r="L21" s="64">
        <v>5</v>
      </c>
      <c r="M21" s="64">
        <f t="shared" si="3"/>
        <v>459035</v>
      </c>
      <c r="N21" s="65">
        <f t="shared" si="4"/>
        <v>6.0622610393346295E-3</v>
      </c>
      <c r="O21" s="64">
        <v>398059</v>
      </c>
      <c r="P21" s="64">
        <v>4</v>
      </c>
      <c r="Q21" s="64">
        <f t="shared" si="5"/>
        <v>398063</v>
      </c>
      <c r="R21" s="66">
        <f t="shared" si="7"/>
        <v>0.15317173412248808</v>
      </c>
      <c r="S21" s="153"/>
      <c r="T21" s="153"/>
    </row>
    <row r="22" spans="2:20" ht="16.5" x14ac:dyDescent="0.3">
      <c r="B22" s="62" t="s">
        <v>55</v>
      </c>
      <c r="C22" s="63">
        <v>35647</v>
      </c>
      <c r="D22" s="64">
        <v>3211</v>
      </c>
      <c r="E22" s="64">
        <f t="shared" si="0"/>
        <v>38858</v>
      </c>
      <c r="F22" s="65">
        <f t="shared" si="1"/>
        <v>6.065227180671439E-3</v>
      </c>
      <c r="G22" s="63">
        <v>30871</v>
      </c>
      <c r="H22" s="64">
        <v>4265</v>
      </c>
      <c r="I22" s="64">
        <f t="shared" si="2"/>
        <v>35136</v>
      </c>
      <c r="J22" s="65">
        <f t="shared" si="6"/>
        <v>0.10593123861566478</v>
      </c>
      <c r="K22" s="63">
        <v>420572</v>
      </c>
      <c r="L22" s="64">
        <v>43781</v>
      </c>
      <c r="M22" s="64">
        <f t="shared" si="3"/>
        <v>464353</v>
      </c>
      <c r="N22" s="65">
        <f t="shared" si="4"/>
        <v>6.1324933837248862E-3</v>
      </c>
      <c r="O22" s="64">
        <v>343015</v>
      </c>
      <c r="P22" s="64">
        <v>53095</v>
      </c>
      <c r="Q22" s="64">
        <f t="shared" si="5"/>
        <v>396110</v>
      </c>
      <c r="R22" s="66">
        <f t="shared" si="7"/>
        <v>0.17228295170533436</v>
      </c>
      <c r="S22" s="153"/>
      <c r="T22" s="153"/>
    </row>
    <row r="23" spans="2:20" ht="16.5" x14ac:dyDescent="0.3">
      <c r="B23" s="62" t="s">
        <v>56</v>
      </c>
      <c r="C23" s="63">
        <v>32378</v>
      </c>
      <c r="D23" s="64">
        <v>0</v>
      </c>
      <c r="E23" s="64">
        <f t="shared" si="0"/>
        <v>32378</v>
      </c>
      <c r="F23" s="65">
        <f t="shared" si="1"/>
        <v>5.0537836650311353E-3</v>
      </c>
      <c r="G23" s="63">
        <v>31283</v>
      </c>
      <c r="H23" s="64">
        <v>0</v>
      </c>
      <c r="I23" s="64">
        <f t="shared" si="2"/>
        <v>31283</v>
      </c>
      <c r="J23" s="65">
        <f t="shared" si="6"/>
        <v>3.5003036793146425E-2</v>
      </c>
      <c r="K23" s="63">
        <v>369477</v>
      </c>
      <c r="L23" s="64">
        <v>0</v>
      </c>
      <c r="M23" s="64">
        <f t="shared" si="3"/>
        <v>369477</v>
      </c>
      <c r="N23" s="65">
        <f t="shared" si="4"/>
        <v>4.8795103249866367E-3</v>
      </c>
      <c r="O23" s="64">
        <v>366460</v>
      </c>
      <c r="P23" s="64">
        <v>0</v>
      </c>
      <c r="Q23" s="64">
        <f t="shared" si="5"/>
        <v>366460</v>
      </c>
      <c r="R23" s="66">
        <f t="shared" si="7"/>
        <v>8.2328221361129827E-3</v>
      </c>
      <c r="S23" s="153"/>
      <c r="T23" s="153"/>
    </row>
    <row r="24" spans="2:20" ht="16.5" x14ac:dyDescent="0.3">
      <c r="B24" s="62" t="s">
        <v>57</v>
      </c>
      <c r="C24" s="63">
        <v>30354</v>
      </c>
      <c r="D24" s="64">
        <v>0</v>
      </c>
      <c r="E24" s="64">
        <f t="shared" si="0"/>
        <v>30354</v>
      </c>
      <c r="F24" s="65">
        <f t="shared" si="1"/>
        <v>4.7378636533558305E-3</v>
      </c>
      <c r="G24" s="63">
        <v>27605</v>
      </c>
      <c r="H24" s="64">
        <v>0</v>
      </c>
      <c r="I24" s="64">
        <f t="shared" si="2"/>
        <v>27605</v>
      </c>
      <c r="J24" s="65">
        <f t="shared" si="6"/>
        <v>9.9583408802753182E-2</v>
      </c>
      <c r="K24" s="63">
        <v>315871</v>
      </c>
      <c r="L24" s="64">
        <v>2</v>
      </c>
      <c r="M24" s="64">
        <f t="shared" si="3"/>
        <v>315873</v>
      </c>
      <c r="N24" s="65">
        <f t="shared" si="4"/>
        <v>4.1715873109408816E-3</v>
      </c>
      <c r="O24" s="64">
        <v>329855</v>
      </c>
      <c r="P24" s="64">
        <v>0</v>
      </c>
      <c r="Q24" s="64">
        <f t="shared" si="5"/>
        <v>329855</v>
      </c>
      <c r="R24" s="66">
        <f t="shared" si="7"/>
        <v>-4.2388322141547086E-2</v>
      </c>
      <c r="S24" s="153"/>
      <c r="T24" s="153"/>
    </row>
    <row r="25" spans="2:20" ht="16.5" x14ac:dyDescent="0.3">
      <c r="B25" s="62" t="s">
        <v>59</v>
      </c>
      <c r="C25" s="63">
        <v>29033</v>
      </c>
      <c r="D25" s="64">
        <v>0</v>
      </c>
      <c r="E25" s="64">
        <f t="shared" si="0"/>
        <v>29033</v>
      </c>
      <c r="F25" s="65">
        <f t="shared" si="1"/>
        <v>4.5316727761705155E-3</v>
      </c>
      <c r="G25" s="63">
        <v>22498</v>
      </c>
      <c r="H25" s="64">
        <v>0</v>
      </c>
      <c r="I25" s="64">
        <f t="shared" si="2"/>
        <v>22498</v>
      </c>
      <c r="J25" s="65">
        <f t="shared" si="6"/>
        <v>0.29047026402346865</v>
      </c>
      <c r="K25" s="63">
        <v>312962</v>
      </c>
      <c r="L25" s="64">
        <v>0</v>
      </c>
      <c r="M25" s="64">
        <f t="shared" si="3"/>
        <v>312962</v>
      </c>
      <c r="N25" s="65">
        <f t="shared" si="4"/>
        <v>4.1331430923398967E-3</v>
      </c>
      <c r="O25" s="64">
        <v>273620</v>
      </c>
      <c r="P25" s="64">
        <v>0</v>
      </c>
      <c r="Q25" s="64">
        <f t="shared" si="5"/>
        <v>273620</v>
      </c>
      <c r="R25" s="66">
        <f t="shared" si="7"/>
        <v>0.14378334917038238</v>
      </c>
      <c r="S25" s="153"/>
      <c r="T25" s="153"/>
    </row>
    <row r="26" spans="2:20" ht="16.5" x14ac:dyDescent="0.3">
      <c r="B26" s="62" t="s">
        <v>58</v>
      </c>
      <c r="C26" s="63">
        <v>28279</v>
      </c>
      <c r="D26" s="64">
        <v>0</v>
      </c>
      <c r="E26" s="64">
        <f t="shared" si="0"/>
        <v>28279</v>
      </c>
      <c r="F26" s="65">
        <f t="shared" si="1"/>
        <v>4.413983206603727E-3</v>
      </c>
      <c r="G26" s="63">
        <v>25295</v>
      </c>
      <c r="H26" s="64">
        <v>0</v>
      </c>
      <c r="I26" s="64">
        <f t="shared" si="2"/>
        <v>25295</v>
      </c>
      <c r="J26" s="65">
        <f t="shared" si="6"/>
        <v>0.11796797786123747</v>
      </c>
      <c r="K26" s="63">
        <v>333047</v>
      </c>
      <c r="L26" s="64">
        <v>3</v>
      </c>
      <c r="M26" s="64">
        <f t="shared" si="3"/>
        <v>333050</v>
      </c>
      <c r="N26" s="65">
        <f t="shared" si="4"/>
        <v>4.3984359344067412E-3</v>
      </c>
      <c r="O26" s="64">
        <v>270231</v>
      </c>
      <c r="P26" s="64">
        <v>63</v>
      </c>
      <c r="Q26" s="64">
        <f t="shared" si="5"/>
        <v>270294</v>
      </c>
      <c r="R26" s="66">
        <f t="shared" si="7"/>
        <v>0.232176814875654</v>
      </c>
      <c r="S26" s="153"/>
      <c r="T26" s="153"/>
    </row>
    <row r="27" spans="2:20" ht="16.5" x14ac:dyDescent="0.3">
      <c r="B27" s="62" t="s">
        <v>53</v>
      </c>
      <c r="C27" s="63">
        <v>27520</v>
      </c>
      <c r="D27" s="64">
        <v>0</v>
      </c>
      <c r="E27" s="64">
        <f>D27+C27</f>
        <v>27520</v>
      </c>
      <c r="F27" s="65">
        <f>E27/$E$7</f>
        <v>4.295513202225488E-3</v>
      </c>
      <c r="G27" s="63">
        <v>27054</v>
      </c>
      <c r="H27" s="64">
        <v>0</v>
      </c>
      <c r="I27" s="64">
        <f>H27+G27</f>
        <v>27054</v>
      </c>
      <c r="J27" s="65">
        <f t="shared" si="6"/>
        <v>1.722480963997941E-2</v>
      </c>
      <c r="K27" s="63">
        <v>333631</v>
      </c>
      <c r="L27" s="64">
        <v>0</v>
      </c>
      <c r="M27" s="64">
        <f>L27+K27</f>
        <v>333631</v>
      </c>
      <c r="N27" s="65">
        <f>M27/$M$7</f>
        <v>4.4061089302869097E-3</v>
      </c>
      <c r="O27" s="64">
        <v>326634</v>
      </c>
      <c r="P27" s="64">
        <v>0</v>
      </c>
      <c r="Q27" s="64">
        <f>P27+O27</f>
        <v>326634</v>
      </c>
      <c r="R27" s="66">
        <f t="shared" si="7"/>
        <v>2.1421529908092873E-2</v>
      </c>
      <c r="S27" s="153"/>
      <c r="T27" s="153"/>
    </row>
    <row r="28" spans="2:20" ht="16.5" x14ac:dyDescent="0.3">
      <c r="B28" s="62" t="s">
        <v>96</v>
      </c>
      <c r="C28" s="63">
        <v>20548</v>
      </c>
      <c r="D28" s="64">
        <v>0</v>
      </c>
      <c r="E28" s="64">
        <f>D28+C28</f>
        <v>20548</v>
      </c>
      <c r="F28" s="65">
        <f>E28/$E$7</f>
        <v>3.2072749011384204E-3</v>
      </c>
      <c r="G28" s="63">
        <v>17635</v>
      </c>
      <c r="H28" s="64">
        <v>0</v>
      </c>
      <c r="I28" s="64">
        <f>H28+G28</f>
        <v>17635</v>
      </c>
      <c r="J28" s="65">
        <f t="shared" si="6"/>
        <v>0.16518287496455919</v>
      </c>
      <c r="K28" s="63">
        <v>219371</v>
      </c>
      <c r="L28" s="64">
        <v>0</v>
      </c>
      <c r="M28" s="64">
        <f>L28+K28</f>
        <v>219371</v>
      </c>
      <c r="N28" s="65">
        <f>M28/$M$7</f>
        <v>2.8971304289648436E-3</v>
      </c>
      <c r="O28" s="64">
        <v>206696</v>
      </c>
      <c r="P28" s="64">
        <v>0</v>
      </c>
      <c r="Q28" s="64">
        <f>P28+O28</f>
        <v>206696</v>
      </c>
      <c r="R28" s="66">
        <f t="shared" si="7"/>
        <v>6.1321941401865532E-2</v>
      </c>
      <c r="S28" s="153"/>
      <c r="T28" s="153"/>
    </row>
    <row r="29" spans="2:20" ht="16.5" x14ac:dyDescent="0.3">
      <c r="B29" s="62" t="s">
        <v>104</v>
      </c>
      <c r="C29" s="63">
        <v>20486</v>
      </c>
      <c r="D29" s="64">
        <v>0</v>
      </c>
      <c r="E29" s="64">
        <f>D29+C29</f>
        <v>20486</v>
      </c>
      <c r="F29" s="65">
        <f>E29/$E$7</f>
        <v>3.1975975094764297E-3</v>
      </c>
      <c r="G29" s="63">
        <v>15388</v>
      </c>
      <c r="H29" s="64">
        <v>0</v>
      </c>
      <c r="I29" s="64">
        <f>H29+G29</f>
        <v>15388</v>
      </c>
      <c r="J29" s="65">
        <f t="shared" si="6"/>
        <v>0.33129711463478029</v>
      </c>
      <c r="K29" s="63">
        <v>260529</v>
      </c>
      <c r="L29" s="64">
        <v>339</v>
      </c>
      <c r="M29" s="64">
        <f>L29+K29</f>
        <v>260868</v>
      </c>
      <c r="N29" s="65">
        <f>M29/$M$7</f>
        <v>3.4451619436625665E-3</v>
      </c>
      <c r="O29" s="64">
        <v>171992</v>
      </c>
      <c r="P29" s="64">
        <v>91</v>
      </c>
      <c r="Q29" s="64">
        <f>P29+O29</f>
        <v>172083</v>
      </c>
      <c r="R29" s="66">
        <f t="shared" si="7"/>
        <v>0.5159428880249648</v>
      </c>
      <c r="S29" s="153"/>
      <c r="T29" s="153"/>
    </row>
    <row r="30" spans="2:20" ht="16.5" x14ac:dyDescent="0.3">
      <c r="B30" s="62" t="s">
        <v>60</v>
      </c>
      <c r="C30" s="63">
        <v>17770</v>
      </c>
      <c r="D30" s="64">
        <v>0</v>
      </c>
      <c r="E30" s="64">
        <f t="shared" ref="E30:E38" si="8">D30+C30</f>
        <v>17770</v>
      </c>
      <c r="F30" s="65">
        <f t="shared" ref="F30:F38" si="9">E30/$E$7</f>
        <v>2.7736653198963271E-3</v>
      </c>
      <c r="G30" s="63">
        <v>18348</v>
      </c>
      <c r="H30" s="64">
        <v>0</v>
      </c>
      <c r="I30" s="64">
        <f t="shared" ref="I30:I38" si="10">H30+G30</f>
        <v>18348</v>
      </c>
      <c r="J30" s="65">
        <f t="shared" si="6"/>
        <v>-3.150207107041636E-2</v>
      </c>
      <c r="K30" s="63">
        <v>239914</v>
      </c>
      <c r="L30" s="64">
        <v>0</v>
      </c>
      <c r="M30" s="64">
        <f t="shared" ref="M30:M38" si="11">L30+K30</f>
        <v>239914</v>
      </c>
      <c r="N30" s="65">
        <f t="shared" ref="N30:N38" si="12">M30/$M$7</f>
        <v>3.168432243708929E-3</v>
      </c>
      <c r="O30" s="64">
        <v>223053</v>
      </c>
      <c r="P30" s="64">
        <v>0</v>
      </c>
      <c r="Q30" s="64">
        <f t="shared" ref="Q30:Q38" si="13">P30+O30</f>
        <v>223053</v>
      </c>
      <c r="R30" s="66">
        <f t="shared" si="7"/>
        <v>7.5591899683034924E-2</v>
      </c>
      <c r="S30" s="153"/>
      <c r="T30" s="153"/>
    </row>
    <row r="31" spans="2:20" ht="16.5" x14ac:dyDescent="0.3">
      <c r="B31" s="62" t="s">
        <v>63</v>
      </c>
      <c r="C31" s="63">
        <v>14058</v>
      </c>
      <c r="D31" s="64">
        <v>0</v>
      </c>
      <c r="E31" s="64">
        <f>D31+C31</f>
        <v>14058</v>
      </c>
      <c r="F31" s="65">
        <f>E31/$E$7</f>
        <v>2.1942705158752148E-3</v>
      </c>
      <c r="G31" s="63">
        <v>11062</v>
      </c>
      <c r="H31" s="64">
        <v>0</v>
      </c>
      <c r="I31" s="64">
        <f>H31+G31</f>
        <v>11062</v>
      </c>
      <c r="J31" s="65">
        <f t="shared" si="6"/>
        <v>0.27083709998192007</v>
      </c>
      <c r="K31" s="63">
        <v>145448</v>
      </c>
      <c r="L31" s="64">
        <v>0</v>
      </c>
      <c r="M31" s="64">
        <f>L31+K31</f>
        <v>145448</v>
      </c>
      <c r="N31" s="65">
        <f>M31/$M$7</f>
        <v>1.9208638636468748E-3</v>
      </c>
      <c r="O31" s="64">
        <v>126265</v>
      </c>
      <c r="P31" s="64">
        <v>0</v>
      </c>
      <c r="Q31" s="64">
        <f>P31+O31</f>
        <v>126265</v>
      </c>
      <c r="R31" s="66">
        <f t="shared" si="7"/>
        <v>0.15192650378172901</v>
      </c>
      <c r="S31" s="153"/>
      <c r="T31" s="153"/>
    </row>
    <row r="32" spans="2:20" ht="16.5" x14ac:dyDescent="0.3">
      <c r="B32" s="62" t="s">
        <v>61</v>
      </c>
      <c r="C32" s="63">
        <v>13448</v>
      </c>
      <c r="D32" s="64">
        <v>0</v>
      </c>
      <c r="E32" s="64">
        <f>D32+C32</f>
        <v>13448</v>
      </c>
      <c r="F32" s="65">
        <f>E32/$E$7</f>
        <v>2.0990574688782107E-3</v>
      </c>
      <c r="G32" s="63">
        <v>11444</v>
      </c>
      <c r="H32" s="64">
        <v>0</v>
      </c>
      <c r="I32" s="64">
        <f>H32+G32</f>
        <v>11444</v>
      </c>
      <c r="J32" s="65">
        <f t="shared" si="6"/>
        <v>0.17511359664452986</v>
      </c>
      <c r="K32" s="63">
        <v>149006</v>
      </c>
      <c r="L32" s="64">
        <v>0</v>
      </c>
      <c r="M32" s="64">
        <f>L32+K32</f>
        <v>149006</v>
      </c>
      <c r="N32" s="65">
        <f>M32/$M$7</f>
        <v>1.9678527093295625E-3</v>
      </c>
      <c r="O32" s="64">
        <v>129804</v>
      </c>
      <c r="P32" s="64">
        <v>0</v>
      </c>
      <c r="Q32" s="64">
        <f>P32+O32</f>
        <v>129804</v>
      </c>
      <c r="R32" s="66">
        <f t="shared" si="7"/>
        <v>0.14793072632584514</v>
      </c>
      <c r="S32" s="153"/>
      <c r="T32" s="153"/>
    </row>
    <row r="33" spans="2:20" ht="16.5" x14ac:dyDescent="0.3">
      <c r="B33" s="62" t="s">
        <v>62</v>
      </c>
      <c r="C33" s="63">
        <v>13081</v>
      </c>
      <c r="D33" s="64">
        <v>0</v>
      </c>
      <c r="E33" s="64">
        <f>D33+C33</f>
        <v>13081</v>
      </c>
      <c r="F33" s="65">
        <f>E33/$E$7</f>
        <v>2.0417735537177181E-3</v>
      </c>
      <c r="G33" s="63">
        <v>9712</v>
      </c>
      <c r="H33" s="64">
        <v>0</v>
      </c>
      <c r="I33" s="64">
        <f>H33+G33</f>
        <v>9712</v>
      </c>
      <c r="J33" s="65">
        <f t="shared" si="6"/>
        <v>0.34689044481054365</v>
      </c>
      <c r="K33" s="63">
        <v>129101</v>
      </c>
      <c r="L33" s="64">
        <v>0</v>
      </c>
      <c r="M33" s="64">
        <f>L33+K33</f>
        <v>129101</v>
      </c>
      <c r="N33" s="65">
        <f>M33/$M$7</f>
        <v>1.7049766628669709E-3</v>
      </c>
      <c r="O33" s="64">
        <v>112545</v>
      </c>
      <c r="P33" s="64">
        <v>0</v>
      </c>
      <c r="Q33" s="64">
        <f>P33+O33</f>
        <v>112545</v>
      </c>
      <c r="R33" s="66">
        <f t="shared" si="7"/>
        <v>0.14710560220356306</v>
      </c>
      <c r="S33" s="153"/>
      <c r="T33" s="153"/>
    </row>
    <row r="34" spans="2:20" ht="16.5" x14ac:dyDescent="0.3">
      <c r="B34" s="62" t="s">
        <v>64</v>
      </c>
      <c r="C34" s="63">
        <v>12400</v>
      </c>
      <c r="D34" s="64">
        <v>0</v>
      </c>
      <c r="E34" s="64">
        <f t="shared" si="8"/>
        <v>12400</v>
      </c>
      <c r="F34" s="65">
        <f t="shared" si="9"/>
        <v>1.9354783323981123E-3</v>
      </c>
      <c r="G34" s="63">
        <v>10314</v>
      </c>
      <c r="H34" s="64">
        <v>0</v>
      </c>
      <c r="I34" s="64">
        <f t="shared" si="10"/>
        <v>10314</v>
      </c>
      <c r="J34" s="65">
        <f t="shared" si="6"/>
        <v>0.20224936978863672</v>
      </c>
      <c r="K34" s="63">
        <v>135357</v>
      </c>
      <c r="L34" s="64">
        <v>0</v>
      </c>
      <c r="M34" s="64">
        <f t="shared" si="11"/>
        <v>135357</v>
      </c>
      <c r="N34" s="65">
        <f t="shared" si="12"/>
        <v>1.7875967355456936E-3</v>
      </c>
      <c r="O34" s="64">
        <v>120215</v>
      </c>
      <c r="P34" s="64">
        <v>0</v>
      </c>
      <c r="Q34" s="64">
        <f t="shared" si="13"/>
        <v>120215</v>
      </c>
      <c r="R34" s="66">
        <f t="shared" si="7"/>
        <v>0.12595765919394419</v>
      </c>
      <c r="S34" s="153"/>
      <c r="T34" s="153"/>
    </row>
    <row r="35" spans="2:20" ht="16.5" x14ac:dyDescent="0.3">
      <c r="B35" s="62" t="s">
        <v>91</v>
      </c>
      <c r="C35" s="63">
        <v>12332</v>
      </c>
      <c r="D35" s="64">
        <v>0</v>
      </c>
      <c r="E35" s="64">
        <f t="shared" si="8"/>
        <v>12332</v>
      </c>
      <c r="F35" s="65">
        <f t="shared" si="9"/>
        <v>1.9248644189623807E-3</v>
      </c>
      <c r="G35" s="63">
        <v>10633</v>
      </c>
      <c r="H35" s="64">
        <v>0</v>
      </c>
      <c r="I35" s="64">
        <f t="shared" si="10"/>
        <v>10633</v>
      </c>
      <c r="J35" s="65">
        <f t="shared" si="6"/>
        <v>0.15978557321546139</v>
      </c>
      <c r="K35" s="63">
        <v>141822</v>
      </c>
      <c r="L35" s="64">
        <v>0</v>
      </c>
      <c r="M35" s="64">
        <f t="shared" si="11"/>
        <v>141822</v>
      </c>
      <c r="N35" s="65">
        <f t="shared" si="12"/>
        <v>1.87297697369594E-3</v>
      </c>
      <c r="O35" s="64">
        <v>126376</v>
      </c>
      <c r="P35" s="64">
        <v>0</v>
      </c>
      <c r="Q35" s="64">
        <f t="shared" si="13"/>
        <v>126376</v>
      </c>
      <c r="R35" s="66">
        <f t="shared" si="7"/>
        <v>0.12222257390643798</v>
      </c>
      <c r="S35" s="153"/>
      <c r="T35" s="153"/>
    </row>
    <row r="36" spans="2:20" ht="16.5" x14ac:dyDescent="0.3">
      <c r="B36" s="62" t="s">
        <v>65</v>
      </c>
      <c r="C36" s="63">
        <v>11808</v>
      </c>
      <c r="D36" s="64">
        <v>0</v>
      </c>
      <c r="E36" s="64">
        <f t="shared" si="8"/>
        <v>11808</v>
      </c>
      <c r="F36" s="65">
        <f t="shared" si="9"/>
        <v>1.8430748507223314E-3</v>
      </c>
      <c r="G36" s="63">
        <v>9469</v>
      </c>
      <c r="H36" s="64">
        <v>0</v>
      </c>
      <c r="I36" s="64">
        <f t="shared" si="10"/>
        <v>9469</v>
      </c>
      <c r="J36" s="65">
        <f t="shared" si="6"/>
        <v>0.24701658042031904</v>
      </c>
      <c r="K36" s="63">
        <v>138606</v>
      </c>
      <c r="L36" s="64">
        <v>0</v>
      </c>
      <c r="M36" s="64">
        <f t="shared" si="11"/>
        <v>138606</v>
      </c>
      <c r="N36" s="65">
        <f t="shared" si="12"/>
        <v>1.8305047624212003E-3</v>
      </c>
      <c r="O36" s="64">
        <v>117896</v>
      </c>
      <c r="P36" s="64">
        <v>0</v>
      </c>
      <c r="Q36" s="64">
        <f t="shared" si="13"/>
        <v>117896</v>
      </c>
      <c r="R36" s="66">
        <f t="shared" si="7"/>
        <v>0.17566329646468071</v>
      </c>
      <c r="S36" s="153"/>
      <c r="T36" s="153"/>
    </row>
    <row r="37" spans="2:20" ht="16.5" x14ac:dyDescent="0.3">
      <c r="B37" s="62" t="s">
        <v>102</v>
      </c>
      <c r="C37" s="63">
        <v>10820</v>
      </c>
      <c r="D37" s="64">
        <v>0</v>
      </c>
      <c r="E37" s="64">
        <f t="shared" si="8"/>
        <v>10820</v>
      </c>
      <c r="F37" s="65">
        <f t="shared" si="9"/>
        <v>1.6888609319796431E-3</v>
      </c>
      <c r="G37" s="63">
        <v>6845</v>
      </c>
      <c r="H37" s="64">
        <v>0</v>
      </c>
      <c r="I37" s="64">
        <f t="shared" si="10"/>
        <v>6845</v>
      </c>
      <c r="J37" s="65">
        <f t="shared" si="6"/>
        <v>0.58071585098612122</v>
      </c>
      <c r="K37" s="63">
        <v>118712</v>
      </c>
      <c r="L37" s="64">
        <v>0</v>
      </c>
      <c r="M37" s="64">
        <f t="shared" si="11"/>
        <v>118712</v>
      </c>
      <c r="N37" s="65">
        <f t="shared" si="12"/>
        <v>1.5677739878255307E-3</v>
      </c>
      <c r="O37" s="64">
        <v>77814</v>
      </c>
      <c r="P37" s="64">
        <v>0</v>
      </c>
      <c r="Q37" s="64">
        <f t="shared" si="13"/>
        <v>77814</v>
      </c>
      <c r="R37" s="66">
        <f t="shared" si="7"/>
        <v>0.52558665535764781</v>
      </c>
      <c r="S37" s="153"/>
      <c r="T37" s="153"/>
    </row>
    <row r="38" spans="2:20" ht="16.5" x14ac:dyDescent="0.3">
      <c r="B38" s="62" t="s">
        <v>97</v>
      </c>
      <c r="C38" s="63">
        <v>6481</v>
      </c>
      <c r="D38" s="64">
        <v>0</v>
      </c>
      <c r="E38" s="64">
        <f t="shared" si="8"/>
        <v>6481</v>
      </c>
      <c r="F38" s="65">
        <f t="shared" si="9"/>
        <v>1.0115996026025941E-3</v>
      </c>
      <c r="G38" s="63">
        <v>6520</v>
      </c>
      <c r="H38" s="64">
        <v>0</v>
      </c>
      <c r="I38" s="64">
        <f t="shared" si="10"/>
        <v>6520</v>
      </c>
      <c r="J38" s="65">
        <f t="shared" si="6"/>
        <v>-5.9815950920245609E-3</v>
      </c>
      <c r="K38" s="63">
        <v>72347</v>
      </c>
      <c r="L38" s="64">
        <v>0</v>
      </c>
      <c r="M38" s="64">
        <f t="shared" si="11"/>
        <v>72347</v>
      </c>
      <c r="N38" s="65">
        <f t="shared" si="12"/>
        <v>9.5545306874800923E-4</v>
      </c>
      <c r="O38" s="64">
        <v>69282</v>
      </c>
      <c r="P38" s="64">
        <v>0</v>
      </c>
      <c r="Q38" s="64">
        <f t="shared" si="13"/>
        <v>69282</v>
      </c>
      <c r="R38" s="66">
        <f t="shared" si="7"/>
        <v>4.4239485003319867E-2</v>
      </c>
      <c r="S38" s="153"/>
      <c r="T38" s="153"/>
    </row>
    <row r="39" spans="2:20" ht="16.5" x14ac:dyDescent="0.3">
      <c r="B39" s="62" t="s">
        <v>66</v>
      </c>
      <c r="C39" s="63">
        <v>4964</v>
      </c>
      <c r="D39" s="64">
        <v>0</v>
      </c>
      <c r="E39" s="64">
        <f>D39+C39</f>
        <v>4964</v>
      </c>
      <c r="F39" s="65">
        <f>E39/$E$7</f>
        <v>7.7481568080840562E-4</v>
      </c>
      <c r="G39" s="63">
        <v>3608</v>
      </c>
      <c r="H39" s="64">
        <v>13</v>
      </c>
      <c r="I39" s="64">
        <f>H39+G39</f>
        <v>3621</v>
      </c>
      <c r="J39" s="65">
        <f t="shared" si="6"/>
        <v>0.37089201877934275</v>
      </c>
      <c r="K39" s="63">
        <v>51097</v>
      </c>
      <c r="L39" s="64">
        <v>0</v>
      </c>
      <c r="M39" s="64">
        <f>L39+K39</f>
        <v>51097</v>
      </c>
      <c r="N39" s="65">
        <f>M39/$M$7</f>
        <v>6.7481423492082642E-4</v>
      </c>
      <c r="O39" s="64">
        <v>45176</v>
      </c>
      <c r="P39" s="64">
        <v>21</v>
      </c>
      <c r="Q39" s="64">
        <f>P39+O39</f>
        <v>45197</v>
      </c>
      <c r="R39" s="66">
        <f t="shared" si="7"/>
        <v>0.1305396375865655</v>
      </c>
      <c r="S39" s="153"/>
      <c r="T39" s="153"/>
    </row>
    <row r="40" spans="2:20" ht="16.5" x14ac:dyDescent="0.3">
      <c r="B40" s="62" t="s">
        <v>105</v>
      </c>
      <c r="C40" s="63">
        <v>4926</v>
      </c>
      <c r="D40" s="64">
        <v>0</v>
      </c>
      <c r="E40" s="64">
        <f>D40+C40</f>
        <v>4926</v>
      </c>
      <c r="F40" s="65">
        <f>E40/$E$7</f>
        <v>7.6888437624137915E-4</v>
      </c>
      <c r="G40" s="63">
        <v>10043</v>
      </c>
      <c r="H40" s="64">
        <v>0</v>
      </c>
      <c r="I40" s="64">
        <f>H40+G40</f>
        <v>10043</v>
      </c>
      <c r="J40" s="65">
        <f t="shared" si="6"/>
        <v>-0.50950911082345907</v>
      </c>
      <c r="K40" s="63">
        <v>85915</v>
      </c>
      <c r="L40" s="64">
        <v>0</v>
      </c>
      <c r="M40" s="64">
        <f>L40+K40</f>
        <v>85915</v>
      </c>
      <c r="N40" s="65">
        <f>M40/$M$7</f>
        <v>1.1346393133299959E-3</v>
      </c>
      <c r="O40" s="64">
        <v>96211</v>
      </c>
      <c r="P40" s="64">
        <v>0</v>
      </c>
      <c r="Q40" s="64">
        <f>P40+O40</f>
        <v>96211</v>
      </c>
      <c r="R40" s="66">
        <f t="shared" si="7"/>
        <v>-0.10701479040858108</v>
      </c>
      <c r="S40" s="153"/>
      <c r="T40" s="153"/>
    </row>
    <row r="41" spans="2:20" ht="16.5" x14ac:dyDescent="0.3">
      <c r="B41" s="62" t="s">
        <v>67</v>
      </c>
      <c r="C41" s="63">
        <v>4772</v>
      </c>
      <c r="D41" s="64">
        <v>0</v>
      </c>
      <c r="E41" s="64">
        <f t="shared" ref="E41:E104" si="14">D41+C41</f>
        <v>4772</v>
      </c>
      <c r="F41" s="65">
        <f t="shared" ref="F41:F67" si="15">E41/$E$7</f>
        <v>7.4484698404869286E-4</v>
      </c>
      <c r="G41" s="63">
        <v>2652</v>
      </c>
      <c r="H41" s="64">
        <v>0</v>
      </c>
      <c r="I41" s="64">
        <f t="shared" ref="I41:I104" si="16">H41+G41</f>
        <v>2652</v>
      </c>
      <c r="J41" s="65">
        <f t="shared" si="6"/>
        <v>0.79939668174962297</v>
      </c>
      <c r="K41" s="63">
        <v>67962</v>
      </c>
      <c r="L41" s="64">
        <v>0</v>
      </c>
      <c r="M41" s="64">
        <f t="shared" ref="M41:M104" si="17">L41+K41</f>
        <v>67962</v>
      </c>
      <c r="N41" s="65">
        <f t="shared" ref="N41:N104" si="18">M41/$M$7</f>
        <v>8.9754241997943532E-4</v>
      </c>
      <c r="O41" s="64">
        <v>49156</v>
      </c>
      <c r="P41" s="64">
        <v>0</v>
      </c>
      <c r="Q41" s="64">
        <f t="shared" ref="Q41:Q104" si="19">P41+O41</f>
        <v>49156</v>
      </c>
      <c r="R41" s="66">
        <f t="shared" si="7"/>
        <v>0.3825779152087232</v>
      </c>
      <c r="S41" s="153"/>
      <c r="T41" s="153"/>
    </row>
    <row r="42" spans="2:20" ht="16.5" x14ac:dyDescent="0.3">
      <c r="B42" s="62" t="s">
        <v>68</v>
      </c>
      <c r="C42" s="63">
        <v>4722</v>
      </c>
      <c r="D42" s="64">
        <v>0</v>
      </c>
      <c r="E42" s="64">
        <f t="shared" si="14"/>
        <v>4722</v>
      </c>
      <c r="F42" s="65">
        <f t="shared" si="15"/>
        <v>7.3704263593418436E-4</v>
      </c>
      <c r="G42" s="63">
        <v>5050</v>
      </c>
      <c r="H42" s="64">
        <v>0</v>
      </c>
      <c r="I42" s="64">
        <f t="shared" si="16"/>
        <v>5050</v>
      </c>
      <c r="J42" s="65">
        <f t="shared" si="6"/>
        <v>-6.4950495049504897E-2</v>
      </c>
      <c r="K42" s="63">
        <v>54015</v>
      </c>
      <c r="L42" s="64">
        <v>16</v>
      </c>
      <c r="M42" s="64">
        <f t="shared" si="17"/>
        <v>54031</v>
      </c>
      <c r="N42" s="65">
        <f t="shared" si="18"/>
        <v>7.1356220378901252E-4</v>
      </c>
      <c r="O42" s="64">
        <v>51942</v>
      </c>
      <c r="P42" s="64">
        <v>0</v>
      </c>
      <c r="Q42" s="64">
        <f t="shared" si="19"/>
        <v>51942</v>
      </c>
      <c r="R42" s="66">
        <f t="shared" si="7"/>
        <v>4.0217935389472936E-2</v>
      </c>
      <c r="S42" s="153"/>
      <c r="T42" s="153"/>
    </row>
    <row r="43" spans="2:20" ht="16.5" x14ac:dyDescent="0.3">
      <c r="B43" s="62" t="s">
        <v>89</v>
      </c>
      <c r="C43" s="63">
        <v>4714</v>
      </c>
      <c r="D43" s="64">
        <v>0</v>
      </c>
      <c r="E43" s="64">
        <f t="shared" si="14"/>
        <v>4714</v>
      </c>
      <c r="F43" s="65">
        <f t="shared" si="15"/>
        <v>7.3579394023586301E-4</v>
      </c>
      <c r="G43" s="63">
        <v>5023</v>
      </c>
      <c r="H43" s="64">
        <v>0</v>
      </c>
      <c r="I43" s="64">
        <f t="shared" si="16"/>
        <v>5023</v>
      </c>
      <c r="J43" s="65">
        <f t="shared" si="6"/>
        <v>-6.1517021700179142E-2</v>
      </c>
      <c r="K43" s="63">
        <v>73072</v>
      </c>
      <c r="L43" s="64">
        <v>21</v>
      </c>
      <c r="M43" s="64">
        <f t="shared" si="17"/>
        <v>73093</v>
      </c>
      <c r="N43" s="65">
        <f t="shared" si="18"/>
        <v>9.6530514263201293E-4</v>
      </c>
      <c r="O43" s="64">
        <v>67097</v>
      </c>
      <c r="P43" s="64">
        <v>0</v>
      </c>
      <c r="Q43" s="64">
        <f t="shared" si="19"/>
        <v>67097</v>
      </c>
      <c r="R43" s="66">
        <f t="shared" si="7"/>
        <v>8.9363160797055086E-2</v>
      </c>
      <c r="S43" s="153"/>
      <c r="T43" s="153"/>
    </row>
    <row r="44" spans="2:20" ht="16.5" x14ac:dyDescent="0.3">
      <c r="B44" s="62" t="s">
        <v>73</v>
      </c>
      <c r="C44" s="63">
        <v>4704</v>
      </c>
      <c r="D44" s="64">
        <v>0</v>
      </c>
      <c r="E44" s="64">
        <f t="shared" si="14"/>
        <v>4704</v>
      </c>
      <c r="F44" s="65">
        <f t="shared" si="15"/>
        <v>7.3423307061296127E-4</v>
      </c>
      <c r="G44" s="63">
        <v>4527</v>
      </c>
      <c r="H44" s="64">
        <v>0</v>
      </c>
      <c r="I44" s="64">
        <f t="shared" si="16"/>
        <v>4527</v>
      </c>
      <c r="J44" s="65">
        <f t="shared" si="6"/>
        <v>3.9098740888005246E-2</v>
      </c>
      <c r="K44" s="63">
        <v>54344</v>
      </c>
      <c r="L44" s="64">
        <v>0</v>
      </c>
      <c r="M44" s="64">
        <f t="shared" si="17"/>
        <v>54344</v>
      </c>
      <c r="N44" s="65">
        <f t="shared" si="18"/>
        <v>7.1769584872961997E-4</v>
      </c>
      <c r="O44" s="64">
        <v>55512</v>
      </c>
      <c r="P44" s="64">
        <v>0</v>
      </c>
      <c r="Q44" s="64">
        <f t="shared" si="19"/>
        <v>55512</v>
      </c>
      <c r="R44" s="66">
        <f t="shared" si="7"/>
        <v>-2.1040495748666954E-2</v>
      </c>
      <c r="S44" s="153"/>
      <c r="T44" s="153"/>
    </row>
    <row r="45" spans="2:20" ht="16.5" x14ac:dyDescent="0.3">
      <c r="B45" s="62" t="s">
        <v>69</v>
      </c>
      <c r="C45" s="63">
        <v>3913</v>
      </c>
      <c r="D45" s="64">
        <v>0</v>
      </c>
      <c r="E45" s="64">
        <f>D45+C45</f>
        <v>3913</v>
      </c>
      <c r="F45" s="65">
        <f>E45/$E$7</f>
        <v>6.1076828344143659E-4</v>
      </c>
      <c r="G45" s="63">
        <v>5299</v>
      </c>
      <c r="H45" s="64">
        <v>0</v>
      </c>
      <c r="I45" s="64">
        <f>H45+G45</f>
        <v>5299</v>
      </c>
      <c r="J45" s="65">
        <f t="shared" si="6"/>
        <v>-0.26155878467635407</v>
      </c>
      <c r="K45" s="63">
        <v>36560</v>
      </c>
      <c r="L45" s="64">
        <v>0</v>
      </c>
      <c r="M45" s="64">
        <f>L45+K45</f>
        <v>36560</v>
      </c>
      <c r="N45" s="65">
        <f>M45/$M$7</f>
        <v>4.8283085951632022E-4</v>
      </c>
      <c r="O45" s="64">
        <v>41194</v>
      </c>
      <c r="P45" s="64">
        <v>0</v>
      </c>
      <c r="Q45" s="64">
        <f>P45+O45</f>
        <v>41194</v>
      </c>
      <c r="R45" s="66">
        <f t="shared" si="7"/>
        <v>-0.1124921105015293</v>
      </c>
      <c r="S45" s="153"/>
      <c r="T45" s="153"/>
    </row>
    <row r="46" spans="2:20" ht="16.5" x14ac:dyDescent="0.3">
      <c r="B46" s="62" t="s">
        <v>72</v>
      </c>
      <c r="C46" s="63">
        <v>3870</v>
      </c>
      <c r="D46" s="64">
        <v>0</v>
      </c>
      <c r="E46" s="64">
        <f>D46+C46</f>
        <v>3870</v>
      </c>
      <c r="F46" s="65">
        <f>E46/$E$7</f>
        <v>6.0405654406295924E-4</v>
      </c>
      <c r="G46" s="63">
        <v>3806</v>
      </c>
      <c r="H46" s="64">
        <v>0</v>
      </c>
      <c r="I46" s="64">
        <f>H46+G46</f>
        <v>3806</v>
      </c>
      <c r="J46" s="65">
        <f t="shared" si="6"/>
        <v>1.6815554387808795E-2</v>
      </c>
      <c r="K46" s="63">
        <v>45100</v>
      </c>
      <c r="L46" s="64">
        <v>0</v>
      </c>
      <c r="M46" s="64">
        <f>L46+K46</f>
        <v>45100</v>
      </c>
      <c r="N46" s="65">
        <f>M46/$M$7</f>
        <v>5.9561465438145631E-4</v>
      </c>
      <c r="O46" s="64">
        <v>44771</v>
      </c>
      <c r="P46" s="64">
        <v>0</v>
      </c>
      <c r="Q46" s="64">
        <f>P46+O46</f>
        <v>44771</v>
      </c>
      <c r="R46" s="66">
        <f t="shared" si="7"/>
        <v>7.348506845949343E-3</v>
      </c>
      <c r="S46" s="153"/>
      <c r="T46" s="153"/>
    </row>
    <row r="47" spans="2:20" ht="16.5" x14ac:dyDescent="0.3">
      <c r="B47" s="62" t="s">
        <v>70</v>
      </c>
      <c r="C47" s="63">
        <v>3307</v>
      </c>
      <c r="D47" s="64">
        <v>0</v>
      </c>
      <c r="E47" s="64">
        <f t="shared" si="14"/>
        <v>3307</v>
      </c>
      <c r="F47" s="65">
        <f t="shared" si="15"/>
        <v>5.1617958429359329E-4</v>
      </c>
      <c r="G47" s="63">
        <v>3009</v>
      </c>
      <c r="H47" s="64">
        <v>0</v>
      </c>
      <c r="I47" s="64">
        <f t="shared" si="16"/>
        <v>3009</v>
      </c>
      <c r="J47" s="65">
        <f t="shared" si="6"/>
        <v>9.9036224659355243E-2</v>
      </c>
      <c r="K47" s="63">
        <v>36925</v>
      </c>
      <c r="L47" s="64">
        <v>0</v>
      </c>
      <c r="M47" s="64">
        <f t="shared" si="17"/>
        <v>36925</v>
      </c>
      <c r="N47" s="65">
        <f t="shared" si="18"/>
        <v>4.8765124419146948E-4</v>
      </c>
      <c r="O47" s="64">
        <v>31810</v>
      </c>
      <c r="P47" s="64">
        <v>0</v>
      </c>
      <c r="Q47" s="64">
        <f t="shared" si="19"/>
        <v>31810</v>
      </c>
      <c r="R47" s="66">
        <f t="shared" si="7"/>
        <v>0.16079849104055333</v>
      </c>
      <c r="S47" s="153"/>
      <c r="T47" s="153"/>
    </row>
    <row r="48" spans="2:20" ht="16.5" x14ac:dyDescent="0.3">
      <c r="B48" s="62" t="s">
        <v>106</v>
      </c>
      <c r="C48" s="63">
        <v>2932</v>
      </c>
      <c r="D48" s="64">
        <v>0</v>
      </c>
      <c r="E48" s="64">
        <f t="shared" si="14"/>
        <v>2932</v>
      </c>
      <c r="F48" s="65">
        <f t="shared" si="15"/>
        <v>4.5764697343477943E-4</v>
      </c>
      <c r="G48" s="63">
        <v>2046</v>
      </c>
      <c r="H48" s="64">
        <v>0</v>
      </c>
      <c r="I48" s="64">
        <f t="shared" si="16"/>
        <v>2046</v>
      </c>
      <c r="J48" s="65">
        <f t="shared" si="6"/>
        <v>0.43304007820136858</v>
      </c>
      <c r="K48" s="63">
        <v>35825</v>
      </c>
      <c r="L48" s="64">
        <v>0</v>
      </c>
      <c r="M48" s="64">
        <f t="shared" si="17"/>
        <v>35825</v>
      </c>
      <c r="N48" s="65">
        <f t="shared" si="18"/>
        <v>4.7312405749923883E-4</v>
      </c>
      <c r="O48" s="64">
        <v>24336</v>
      </c>
      <c r="P48" s="64">
        <v>0</v>
      </c>
      <c r="Q48" s="64">
        <f t="shared" si="19"/>
        <v>24336</v>
      </c>
      <c r="R48" s="66">
        <f t="shared" si="7"/>
        <v>0.47209894806048647</v>
      </c>
      <c r="S48" s="153"/>
      <c r="T48" s="153"/>
    </row>
    <row r="49" spans="2:20" ht="16.5" x14ac:dyDescent="0.3">
      <c r="B49" s="62" t="s">
        <v>103</v>
      </c>
      <c r="C49" s="63">
        <v>2901</v>
      </c>
      <c r="D49" s="64">
        <v>0</v>
      </c>
      <c r="E49" s="64">
        <f t="shared" si="14"/>
        <v>2901</v>
      </c>
      <c r="F49" s="65">
        <f t="shared" si="15"/>
        <v>4.5280827760378416E-4</v>
      </c>
      <c r="G49" s="63">
        <v>2980</v>
      </c>
      <c r="H49" s="64">
        <v>0</v>
      </c>
      <c r="I49" s="64">
        <f t="shared" si="16"/>
        <v>2980</v>
      </c>
      <c r="J49" s="65">
        <f t="shared" si="6"/>
        <v>-2.6510067114093983E-2</v>
      </c>
      <c r="K49" s="63">
        <v>34949</v>
      </c>
      <c r="L49" s="64">
        <v>0</v>
      </c>
      <c r="M49" s="64">
        <f t="shared" si="17"/>
        <v>34949</v>
      </c>
      <c r="N49" s="65">
        <f t="shared" si="18"/>
        <v>4.615551342788806E-4</v>
      </c>
      <c r="O49" s="64">
        <v>37369</v>
      </c>
      <c r="P49" s="64">
        <v>0</v>
      </c>
      <c r="Q49" s="64">
        <f t="shared" si="19"/>
        <v>37369</v>
      </c>
      <c r="R49" s="66">
        <f t="shared" si="7"/>
        <v>-6.4759560063153976E-2</v>
      </c>
      <c r="S49" s="153"/>
      <c r="T49" s="153"/>
    </row>
    <row r="50" spans="2:20" ht="16.5" x14ac:dyDescent="0.3">
      <c r="B50" s="62" t="s">
        <v>107</v>
      </c>
      <c r="C50" s="63">
        <v>2806</v>
      </c>
      <c r="D50" s="64">
        <v>0</v>
      </c>
      <c r="E50" s="64">
        <f t="shared" si="14"/>
        <v>2806</v>
      </c>
      <c r="F50" s="65">
        <f t="shared" si="15"/>
        <v>4.3798001618621798E-4</v>
      </c>
      <c r="G50" s="63">
        <v>2916</v>
      </c>
      <c r="H50" s="64">
        <v>0</v>
      </c>
      <c r="I50" s="64">
        <f t="shared" si="16"/>
        <v>2916</v>
      </c>
      <c r="J50" s="65">
        <f t="shared" si="6"/>
        <v>-3.7722908093278495E-2</v>
      </c>
      <c r="K50" s="63">
        <v>32278</v>
      </c>
      <c r="L50" s="64">
        <v>0</v>
      </c>
      <c r="M50" s="64">
        <f t="shared" si="17"/>
        <v>32278</v>
      </c>
      <c r="N50" s="65">
        <f t="shared" si="18"/>
        <v>4.2628048368347328E-4</v>
      </c>
      <c r="O50" s="64">
        <v>35631</v>
      </c>
      <c r="P50" s="64">
        <v>0</v>
      </c>
      <c r="Q50" s="64">
        <f t="shared" si="19"/>
        <v>35631</v>
      </c>
      <c r="R50" s="66">
        <f t="shared" si="7"/>
        <v>-9.4103449243636117E-2</v>
      </c>
      <c r="S50" s="153"/>
      <c r="T50" s="153"/>
    </row>
    <row r="51" spans="2:20" ht="16.5" x14ac:dyDescent="0.3">
      <c r="B51" s="62" t="s">
        <v>108</v>
      </c>
      <c r="C51" s="63">
        <v>2699</v>
      </c>
      <c r="D51" s="64">
        <v>0</v>
      </c>
      <c r="E51" s="64">
        <f t="shared" si="14"/>
        <v>2699</v>
      </c>
      <c r="F51" s="65">
        <f t="shared" si="15"/>
        <v>4.2127871122116977E-4</v>
      </c>
      <c r="G51" s="63">
        <v>2433</v>
      </c>
      <c r="H51" s="64">
        <v>0</v>
      </c>
      <c r="I51" s="64">
        <f t="shared" si="16"/>
        <v>2433</v>
      </c>
      <c r="J51" s="65">
        <f t="shared" si="6"/>
        <v>0.10933004521167278</v>
      </c>
      <c r="K51" s="63">
        <v>28185</v>
      </c>
      <c r="L51" s="64">
        <v>0</v>
      </c>
      <c r="M51" s="64">
        <f t="shared" si="17"/>
        <v>28185</v>
      </c>
      <c r="N51" s="65">
        <f t="shared" si="18"/>
        <v>3.7222614265501874E-4</v>
      </c>
      <c r="O51" s="64">
        <v>27083</v>
      </c>
      <c r="P51" s="64">
        <v>0</v>
      </c>
      <c r="Q51" s="64">
        <f t="shared" si="19"/>
        <v>27083</v>
      </c>
      <c r="R51" s="66">
        <f t="shared" si="7"/>
        <v>4.0689731565926923E-2</v>
      </c>
      <c r="S51" s="153"/>
      <c r="T51" s="153"/>
    </row>
    <row r="52" spans="2:20" ht="16.5" x14ac:dyDescent="0.3">
      <c r="B52" s="62" t="s">
        <v>98</v>
      </c>
      <c r="C52" s="63">
        <v>2656</v>
      </c>
      <c r="D52" s="64">
        <v>0</v>
      </c>
      <c r="E52" s="64">
        <f t="shared" si="14"/>
        <v>2656</v>
      </c>
      <c r="F52" s="65">
        <f t="shared" si="15"/>
        <v>4.1456697184269242E-4</v>
      </c>
      <c r="G52" s="63">
        <v>2453</v>
      </c>
      <c r="H52" s="64">
        <v>0</v>
      </c>
      <c r="I52" s="64">
        <f t="shared" si="16"/>
        <v>2453</v>
      </c>
      <c r="J52" s="65">
        <f t="shared" si="6"/>
        <v>8.2755809213208353E-2</v>
      </c>
      <c r="K52" s="63">
        <v>32821</v>
      </c>
      <c r="L52" s="64">
        <v>0</v>
      </c>
      <c r="M52" s="64">
        <f t="shared" si="17"/>
        <v>32821</v>
      </c>
      <c r="N52" s="65">
        <f t="shared" si="18"/>
        <v>4.3345163129609261E-4</v>
      </c>
      <c r="O52" s="64">
        <v>25792</v>
      </c>
      <c r="P52" s="64">
        <v>0</v>
      </c>
      <c r="Q52" s="64">
        <f t="shared" si="19"/>
        <v>25792</v>
      </c>
      <c r="R52" s="66">
        <f t="shared" si="7"/>
        <v>0.27252636476426795</v>
      </c>
      <c r="S52" s="153"/>
      <c r="T52" s="153"/>
    </row>
    <row r="53" spans="2:20" ht="16.5" x14ac:dyDescent="0.3">
      <c r="B53" s="62" t="s">
        <v>71</v>
      </c>
      <c r="C53" s="63">
        <v>2590</v>
      </c>
      <c r="D53" s="64">
        <v>0</v>
      </c>
      <c r="E53" s="64">
        <f t="shared" si="14"/>
        <v>2590</v>
      </c>
      <c r="F53" s="65">
        <f t="shared" si="15"/>
        <v>4.0426523233154122E-4</v>
      </c>
      <c r="G53" s="63">
        <v>2671</v>
      </c>
      <c r="H53" s="64">
        <v>0</v>
      </c>
      <c r="I53" s="64">
        <f t="shared" si="16"/>
        <v>2671</v>
      </c>
      <c r="J53" s="65">
        <f t="shared" si="6"/>
        <v>-3.0325720703856196E-2</v>
      </c>
      <c r="K53" s="63">
        <v>42277</v>
      </c>
      <c r="L53" s="64">
        <v>0</v>
      </c>
      <c r="M53" s="64">
        <f t="shared" si="17"/>
        <v>42277</v>
      </c>
      <c r="N53" s="65">
        <f t="shared" si="18"/>
        <v>5.5833261071584989E-4</v>
      </c>
      <c r="O53" s="64">
        <v>39141</v>
      </c>
      <c r="P53" s="64">
        <v>0</v>
      </c>
      <c r="Q53" s="64">
        <f t="shared" si="19"/>
        <v>39141</v>
      </c>
      <c r="R53" s="66">
        <f t="shared" si="7"/>
        <v>8.0120589663013275E-2</v>
      </c>
      <c r="S53" s="153"/>
      <c r="T53" s="153"/>
    </row>
    <row r="54" spans="2:20" ht="16.5" x14ac:dyDescent="0.3">
      <c r="B54" s="62" t="s">
        <v>74</v>
      </c>
      <c r="C54" s="63">
        <v>1932</v>
      </c>
      <c r="D54" s="64">
        <v>0</v>
      </c>
      <c r="E54" s="64">
        <f t="shared" si="14"/>
        <v>1932</v>
      </c>
      <c r="F54" s="65">
        <f t="shared" si="15"/>
        <v>3.0156001114460909E-4</v>
      </c>
      <c r="G54" s="63">
        <v>1748</v>
      </c>
      <c r="H54" s="64">
        <v>0</v>
      </c>
      <c r="I54" s="64">
        <f t="shared" si="16"/>
        <v>1748</v>
      </c>
      <c r="J54" s="65">
        <f t="shared" si="6"/>
        <v>0.10526315789473695</v>
      </c>
      <c r="K54" s="63">
        <v>20769</v>
      </c>
      <c r="L54" s="64">
        <v>0</v>
      </c>
      <c r="M54" s="64">
        <f t="shared" si="17"/>
        <v>20769</v>
      </c>
      <c r="N54" s="65">
        <f t="shared" si="18"/>
        <v>2.7428649128267106E-4</v>
      </c>
      <c r="O54" s="64">
        <v>20688</v>
      </c>
      <c r="P54" s="64">
        <v>0</v>
      </c>
      <c r="Q54" s="64">
        <f t="shared" si="19"/>
        <v>20688</v>
      </c>
      <c r="R54" s="66">
        <f t="shared" si="7"/>
        <v>3.9153132250580036E-3</v>
      </c>
      <c r="S54" s="153"/>
      <c r="T54" s="153"/>
    </row>
    <row r="55" spans="2:20" ht="16.5" x14ac:dyDescent="0.3">
      <c r="B55" s="62" t="s">
        <v>385</v>
      </c>
      <c r="C55" s="63">
        <v>1761</v>
      </c>
      <c r="D55" s="64">
        <v>0</v>
      </c>
      <c r="E55" s="64">
        <f t="shared" si="14"/>
        <v>1761</v>
      </c>
      <c r="F55" s="65">
        <f t="shared" si="15"/>
        <v>2.7486914059298995E-4</v>
      </c>
      <c r="G55" s="63">
        <v>1700</v>
      </c>
      <c r="H55" s="64">
        <v>0</v>
      </c>
      <c r="I55" s="64">
        <f t="shared" si="16"/>
        <v>1700</v>
      </c>
      <c r="J55" s="65">
        <f t="shared" si="6"/>
        <v>3.5882352941176476E-2</v>
      </c>
      <c r="K55" s="63">
        <v>20301</v>
      </c>
      <c r="L55" s="64">
        <v>0</v>
      </c>
      <c r="M55" s="64">
        <f t="shared" si="17"/>
        <v>20301</v>
      </c>
      <c r="N55" s="65">
        <f t="shared" si="18"/>
        <v>2.6810583367179477E-4</v>
      </c>
      <c r="O55" s="64">
        <v>20494</v>
      </c>
      <c r="P55" s="64">
        <v>0</v>
      </c>
      <c r="Q55" s="64">
        <f t="shared" si="19"/>
        <v>20494</v>
      </c>
      <c r="R55" s="66">
        <f t="shared" si="7"/>
        <v>-9.4173904557431909E-3</v>
      </c>
      <c r="S55" s="153"/>
      <c r="T55" s="153"/>
    </row>
    <row r="56" spans="2:20" ht="16.5" x14ac:dyDescent="0.3">
      <c r="B56" s="62" t="s">
        <v>217</v>
      </c>
      <c r="C56" s="63">
        <v>1491</v>
      </c>
      <c r="D56" s="64">
        <v>0</v>
      </c>
      <c r="E56" s="64">
        <f t="shared" si="14"/>
        <v>1491</v>
      </c>
      <c r="F56" s="65">
        <f t="shared" si="15"/>
        <v>2.3272566077464399E-4</v>
      </c>
      <c r="G56" s="63">
        <v>0</v>
      </c>
      <c r="H56" s="64">
        <v>0</v>
      </c>
      <c r="I56" s="64">
        <f t="shared" si="16"/>
        <v>0</v>
      </c>
      <c r="J56" s="65" t="str">
        <f t="shared" si="6"/>
        <v/>
      </c>
      <c r="K56" s="63">
        <v>9586</v>
      </c>
      <c r="L56" s="64">
        <v>0</v>
      </c>
      <c r="M56" s="64">
        <f t="shared" si="17"/>
        <v>9586</v>
      </c>
      <c r="N56" s="65">
        <f t="shared" si="18"/>
        <v>1.2659782875611175E-4</v>
      </c>
      <c r="O56" s="64">
        <v>513</v>
      </c>
      <c r="P56" s="64">
        <v>0</v>
      </c>
      <c r="Q56" s="64">
        <f t="shared" si="19"/>
        <v>513</v>
      </c>
      <c r="R56" s="66">
        <f t="shared" si="7"/>
        <v>17.686159844054583</v>
      </c>
      <c r="S56" s="153"/>
      <c r="T56" s="153"/>
    </row>
    <row r="57" spans="2:20" ht="16.5" x14ac:dyDescent="0.3">
      <c r="B57" s="62" t="s">
        <v>167</v>
      </c>
      <c r="C57" s="63">
        <v>1205</v>
      </c>
      <c r="D57" s="64">
        <v>0</v>
      </c>
      <c r="E57" s="64">
        <f t="shared" si="14"/>
        <v>1205</v>
      </c>
      <c r="F57" s="65">
        <f t="shared" si="15"/>
        <v>1.8808478955965527E-4</v>
      </c>
      <c r="G57" s="63">
        <v>1235</v>
      </c>
      <c r="H57" s="64">
        <v>11</v>
      </c>
      <c r="I57" s="64">
        <f t="shared" si="16"/>
        <v>1246</v>
      </c>
      <c r="J57" s="65">
        <f t="shared" si="6"/>
        <v>-3.2905296950240803E-2</v>
      </c>
      <c r="K57" s="63">
        <v>14702</v>
      </c>
      <c r="L57" s="64">
        <v>0</v>
      </c>
      <c r="M57" s="64">
        <f t="shared" si="17"/>
        <v>14702</v>
      </c>
      <c r="N57" s="65">
        <f t="shared" si="18"/>
        <v>1.941624534083408E-4</v>
      </c>
      <c r="O57" s="64">
        <v>13428</v>
      </c>
      <c r="P57" s="64">
        <v>11</v>
      </c>
      <c r="Q57" s="64">
        <f t="shared" si="19"/>
        <v>13439</v>
      </c>
      <c r="R57" s="66">
        <f t="shared" si="7"/>
        <v>9.3980206860629467E-2</v>
      </c>
      <c r="S57" s="153"/>
      <c r="T57" s="153"/>
    </row>
    <row r="58" spans="2:20" ht="16.5" x14ac:dyDescent="0.3">
      <c r="B58" s="62" t="s">
        <v>75</v>
      </c>
      <c r="C58" s="63">
        <v>1191</v>
      </c>
      <c r="D58" s="64">
        <v>0</v>
      </c>
      <c r="E58" s="64">
        <f t="shared" si="14"/>
        <v>1191</v>
      </c>
      <c r="F58" s="65">
        <f t="shared" si="15"/>
        <v>1.8589957208759288E-4</v>
      </c>
      <c r="G58" s="63">
        <v>1102</v>
      </c>
      <c r="H58" s="64">
        <v>0</v>
      </c>
      <c r="I58" s="64">
        <f t="shared" si="16"/>
        <v>1102</v>
      </c>
      <c r="J58" s="65">
        <f t="shared" si="6"/>
        <v>8.076225045372043E-2</v>
      </c>
      <c r="K58" s="63">
        <v>11475</v>
      </c>
      <c r="L58" s="64">
        <v>0</v>
      </c>
      <c r="M58" s="64">
        <f t="shared" si="17"/>
        <v>11475</v>
      </c>
      <c r="N58" s="65">
        <f t="shared" si="18"/>
        <v>1.5154497026667873E-4</v>
      </c>
      <c r="O58" s="64">
        <v>11472</v>
      </c>
      <c r="P58" s="64">
        <v>0</v>
      </c>
      <c r="Q58" s="64">
        <f t="shared" si="19"/>
        <v>11472</v>
      </c>
      <c r="R58" s="66">
        <f t="shared" si="7"/>
        <v>2.6150627615062483E-4</v>
      </c>
      <c r="S58" s="153"/>
      <c r="T58" s="153"/>
    </row>
    <row r="59" spans="2:20" ht="16.5" x14ac:dyDescent="0.3">
      <c r="B59" s="62" t="s">
        <v>177</v>
      </c>
      <c r="C59" s="63">
        <v>1068</v>
      </c>
      <c r="D59" s="64">
        <v>0</v>
      </c>
      <c r="E59" s="64">
        <f t="shared" si="14"/>
        <v>1068</v>
      </c>
      <c r="F59" s="65">
        <f t="shared" si="15"/>
        <v>1.6670087572590194E-4</v>
      </c>
      <c r="G59" s="63">
        <v>1157</v>
      </c>
      <c r="H59" s="64">
        <v>0</v>
      </c>
      <c r="I59" s="64">
        <f t="shared" si="16"/>
        <v>1157</v>
      </c>
      <c r="J59" s="65">
        <f t="shared" si="6"/>
        <v>-7.6923076923076872E-2</v>
      </c>
      <c r="K59" s="63">
        <v>12970</v>
      </c>
      <c r="L59" s="64">
        <v>0</v>
      </c>
      <c r="M59" s="64">
        <f t="shared" si="17"/>
        <v>12970</v>
      </c>
      <c r="N59" s="65">
        <f t="shared" si="18"/>
        <v>1.7128873763475584E-4</v>
      </c>
      <c r="O59" s="64">
        <v>13197</v>
      </c>
      <c r="P59" s="64">
        <v>0</v>
      </c>
      <c r="Q59" s="64">
        <f t="shared" si="19"/>
        <v>13197</v>
      </c>
      <c r="R59" s="66">
        <f t="shared" si="7"/>
        <v>-1.720087898764866E-2</v>
      </c>
      <c r="S59" s="153"/>
      <c r="T59" s="153"/>
    </row>
    <row r="60" spans="2:20" ht="16.5" x14ac:dyDescent="0.3">
      <c r="B60" s="62" t="s">
        <v>109</v>
      </c>
      <c r="C60" s="63">
        <v>983</v>
      </c>
      <c r="D60" s="64">
        <v>0</v>
      </c>
      <c r="E60" s="64">
        <f t="shared" si="14"/>
        <v>983</v>
      </c>
      <c r="F60" s="65">
        <f t="shared" si="15"/>
        <v>1.5343348393123744E-4</v>
      </c>
      <c r="G60" s="63">
        <v>1091</v>
      </c>
      <c r="H60" s="64">
        <v>0</v>
      </c>
      <c r="I60" s="64">
        <f t="shared" si="16"/>
        <v>1091</v>
      </c>
      <c r="J60" s="65">
        <f t="shared" si="6"/>
        <v>-9.8991750687442703E-2</v>
      </c>
      <c r="K60" s="63">
        <v>15189</v>
      </c>
      <c r="L60" s="64">
        <v>0</v>
      </c>
      <c r="M60" s="64">
        <f t="shared" si="17"/>
        <v>15189</v>
      </c>
      <c r="N60" s="65">
        <f t="shared" si="18"/>
        <v>2.0059403515299202E-4</v>
      </c>
      <c r="O60" s="64">
        <v>15417</v>
      </c>
      <c r="P60" s="64">
        <v>0</v>
      </c>
      <c r="Q60" s="64">
        <f t="shared" si="19"/>
        <v>15417</v>
      </c>
      <c r="R60" s="66">
        <f t="shared" si="7"/>
        <v>-1.4788869429850138E-2</v>
      </c>
      <c r="S60" s="153"/>
      <c r="T60" s="153"/>
    </row>
    <row r="61" spans="2:20" ht="16.5" x14ac:dyDescent="0.3">
      <c r="B61" s="62" t="s">
        <v>131</v>
      </c>
      <c r="C61" s="63">
        <v>846</v>
      </c>
      <c r="D61" s="64">
        <v>0</v>
      </c>
      <c r="E61" s="64">
        <f t="shared" si="14"/>
        <v>846</v>
      </c>
      <c r="F61" s="65">
        <f t="shared" si="15"/>
        <v>1.3204957009748411E-4</v>
      </c>
      <c r="G61" s="63">
        <v>915</v>
      </c>
      <c r="H61" s="64">
        <v>0</v>
      </c>
      <c r="I61" s="64">
        <f t="shared" si="16"/>
        <v>915</v>
      </c>
      <c r="J61" s="65">
        <f t="shared" si="6"/>
        <v>-7.5409836065573721E-2</v>
      </c>
      <c r="K61" s="63">
        <v>8533</v>
      </c>
      <c r="L61" s="64">
        <v>0</v>
      </c>
      <c r="M61" s="64">
        <f t="shared" si="17"/>
        <v>8533</v>
      </c>
      <c r="N61" s="65">
        <f t="shared" si="18"/>
        <v>1.1269134913164006E-4</v>
      </c>
      <c r="O61" s="64">
        <v>9660</v>
      </c>
      <c r="P61" s="64">
        <v>0</v>
      </c>
      <c r="Q61" s="64">
        <f t="shared" si="19"/>
        <v>9660</v>
      </c>
      <c r="R61" s="66">
        <f t="shared" si="7"/>
        <v>-0.1166666666666667</v>
      </c>
      <c r="S61" s="153"/>
      <c r="T61" s="153"/>
    </row>
    <row r="62" spans="2:20" ht="16.5" x14ac:dyDescent="0.3">
      <c r="B62" s="62" t="s">
        <v>94</v>
      </c>
      <c r="C62" s="63">
        <v>761</v>
      </c>
      <c r="D62" s="64">
        <v>0</v>
      </c>
      <c r="E62" s="64">
        <f t="shared" si="14"/>
        <v>761</v>
      </c>
      <c r="F62" s="65">
        <f t="shared" si="15"/>
        <v>1.1878217830281963E-4</v>
      </c>
      <c r="G62" s="63">
        <v>25</v>
      </c>
      <c r="H62" s="64">
        <v>0</v>
      </c>
      <c r="I62" s="64">
        <f t="shared" si="16"/>
        <v>25</v>
      </c>
      <c r="J62" s="65">
        <f t="shared" si="6"/>
        <v>29.44</v>
      </c>
      <c r="K62" s="63">
        <v>6850</v>
      </c>
      <c r="L62" s="64">
        <v>0</v>
      </c>
      <c r="M62" s="64">
        <f t="shared" si="17"/>
        <v>6850</v>
      </c>
      <c r="N62" s="65">
        <f t="shared" si="18"/>
        <v>9.0464753492527182E-5</v>
      </c>
      <c r="O62" s="64">
        <v>2381</v>
      </c>
      <c r="P62" s="64">
        <v>0</v>
      </c>
      <c r="Q62" s="64">
        <f t="shared" si="19"/>
        <v>2381</v>
      </c>
      <c r="R62" s="66">
        <f t="shared" si="7"/>
        <v>1.8769424611507768</v>
      </c>
      <c r="S62" s="153"/>
      <c r="T62" s="153"/>
    </row>
    <row r="63" spans="2:20" ht="16.5" x14ac:dyDescent="0.3">
      <c r="B63" s="62" t="s">
        <v>200</v>
      </c>
      <c r="C63" s="63">
        <v>691</v>
      </c>
      <c r="D63" s="64">
        <v>6</v>
      </c>
      <c r="E63" s="64">
        <f t="shared" si="14"/>
        <v>697</v>
      </c>
      <c r="F63" s="65">
        <f t="shared" si="15"/>
        <v>1.0879261271624873E-4</v>
      </c>
      <c r="G63" s="63">
        <v>1147</v>
      </c>
      <c r="H63" s="64">
        <v>0</v>
      </c>
      <c r="I63" s="64">
        <f t="shared" si="16"/>
        <v>1147</v>
      </c>
      <c r="J63" s="65">
        <f t="shared" si="6"/>
        <v>-0.39232781168265041</v>
      </c>
      <c r="K63" s="63">
        <v>10016</v>
      </c>
      <c r="L63" s="64">
        <v>7</v>
      </c>
      <c r="M63" s="64">
        <f t="shared" si="17"/>
        <v>10023</v>
      </c>
      <c r="N63" s="65">
        <f t="shared" si="18"/>
        <v>1.3236908383293429E-4</v>
      </c>
      <c r="O63" s="64">
        <v>13623</v>
      </c>
      <c r="P63" s="64">
        <v>0</v>
      </c>
      <c r="Q63" s="64">
        <f t="shared" si="19"/>
        <v>13623</v>
      </c>
      <c r="R63" s="66">
        <f t="shared" si="7"/>
        <v>-0.2642589737943184</v>
      </c>
      <c r="S63" s="153"/>
      <c r="T63" s="153"/>
    </row>
    <row r="64" spans="2:20" ht="16.5" x14ac:dyDescent="0.3">
      <c r="B64" s="62" t="s">
        <v>110</v>
      </c>
      <c r="C64" s="63">
        <v>674</v>
      </c>
      <c r="D64" s="64">
        <v>0</v>
      </c>
      <c r="E64" s="64">
        <f t="shared" si="14"/>
        <v>674</v>
      </c>
      <c r="F64" s="65">
        <f t="shared" si="15"/>
        <v>1.0520261258357481E-4</v>
      </c>
      <c r="G64" s="63">
        <v>587</v>
      </c>
      <c r="H64" s="64">
        <v>0</v>
      </c>
      <c r="I64" s="64">
        <f t="shared" si="16"/>
        <v>587</v>
      </c>
      <c r="J64" s="65">
        <f t="shared" si="6"/>
        <v>0.14821124361158433</v>
      </c>
      <c r="K64" s="63">
        <v>8333</v>
      </c>
      <c r="L64" s="64">
        <v>0</v>
      </c>
      <c r="M64" s="64">
        <f t="shared" si="17"/>
        <v>8333</v>
      </c>
      <c r="N64" s="65">
        <f t="shared" si="18"/>
        <v>1.1005004246032539E-4</v>
      </c>
      <c r="O64" s="64">
        <v>8125</v>
      </c>
      <c r="P64" s="64">
        <v>0</v>
      </c>
      <c r="Q64" s="64">
        <f t="shared" si="19"/>
        <v>8125</v>
      </c>
      <c r="R64" s="66">
        <f t="shared" si="7"/>
        <v>2.5600000000000067E-2</v>
      </c>
      <c r="S64" s="153"/>
      <c r="T64" s="153"/>
    </row>
    <row r="65" spans="2:20" ht="16.5" x14ac:dyDescent="0.3">
      <c r="B65" s="62" t="s">
        <v>186</v>
      </c>
      <c r="C65" s="63">
        <v>630</v>
      </c>
      <c r="D65" s="64">
        <v>0</v>
      </c>
      <c r="E65" s="64">
        <f t="shared" si="14"/>
        <v>630</v>
      </c>
      <c r="F65" s="65">
        <f t="shared" si="15"/>
        <v>9.8334786242807321E-5</v>
      </c>
      <c r="G65" s="63">
        <v>728</v>
      </c>
      <c r="H65" s="64">
        <v>0</v>
      </c>
      <c r="I65" s="64">
        <f t="shared" si="16"/>
        <v>728</v>
      </c>
      <c r="J65" s="65">
        <f t="shared" si="6"/>
        <v>-0.13461538461538458</v>
      </c>
      <c r="K65" s="63">
        <v>7727</v>
      </c>
      <c r="L65" s="64">
        <v>0</v>
      </c>
      <c r="M65" s="64">
        <f t="shared" si="17"/>
        <v>7727</v>
      </c>
      <c r="N65" s="65">
        <f t="shared" si="18"/>
        <v>1.0204688324624197E-4</v>
      </c>
      <c r="O65" s="64">
        <v>7588</v>
      </c>
      <c r="P65" s="64">
        <v>0</v>
      </c>
      <c r="Q65" s="64">
        <f t="shared" si="19"/>
        <v>7588</v>
      </c>
      <c r="R65" s="66">
        <f t="shared" si="7"/>
        <v>1.8318397469688996E-2</v>
      </c>
      <c r="S65" s="153"/>
      <c r="T65" s="153"/>
    </row>
    <row r="66" spans="2:20" ht="16.5" x14ac:dyDescent="0.3">
      <c r="B66" s="62" t="s">
        <v>111</v>
      </c>
      <c r="C66" s="63">
        <v>582</v>
      </c>
      <c r="D66" s="64">
        <v>0</v>
      </c>
      <c r="E66" s="64">
        <f t="shared" si="14"/>
        <v>582</v>
      </c>
      <c r="F66" s="65">
        <f t="shared" si="15"/>
        <v>9.0842612052879145E-5</v>
      </c>
      <c r="G66" s="63">
        <v>37</v>
      </c>
      <c r="H66" s="64">
        <v>0</v>
      </c>
      <c r="I66" s="64">
        <f t="shared" si="16"/>
        <v>37</v>
      </c>
      <c r="J66" s="65">
        <f t="shared" si="6"/>
        <v>14.72972972972973</v>
      </c>
      <c r="K66" s="63">
        <v>3573</v>
      </c>
      <c r="L66" s="64">
        <v>0</v>
      </c>
      <c r="M66" s="64">
        <f t="shared" si="17"/>
        <v>3573</v>
      </c>
      <c r="N66" s="65">
        <f t="shared" si="18"/>
        <v>4.7186943683036437E-5</v>
      </c>
      <c r="O66" s="64">
        <v>246</v>
      </c>
      <c r="P66" s="64">
        <v>0</v>
      </c>
      <c r="Q66" s="64">
        <f t="shared" si="19"/>
        <v>246</v>
      </c>
      <c r="R66" s="66">
        <f t="shared" si="7"/>
        <v>13.524390243902438</v>
      </c>
      <c r="S66" s="153"/>
      <c r="T66" s="153"/>
    </row>
    <row r="67" spans="2:20" ht="16.5" x14ac:dyDescent="0.3">
      <c r="B67" s="62" t="s">
        <v>95</v>
      </c>
      <c r="C67" s="63">
        <v>547</v>
      </c>
      <c r="D67" s="64">
        <v>0</v>
      </c>
      <c r="E67" s="64">
        <f t="shared" si="14"/>
        <v>547</v>
      </c>
      <c r="F67" s="65">
        <f t="shared" si="15"/>
        <v>8.5379568372723178E-5</v>
      </c>
      <c r="G67" s="63">
        <v>681</v>
      </c>
      <c r="H67" s="64">
        <v>0</v>
      </c>
      <c r="I67" s="64">
        <f t="shared" si="16"/>
        <v>681</v>
      </c>
      <c r="J67" s="65">
        <f t="shared" si="6"/>
        <v>-0.19676945668135093</v>
      </c>
      <c r="K67" s="63">
        <v>7319</v>
      </c>
      <c r="L67" s="64">
        <v>0</v>
      </c>
      <c r="M67" s="64">
        <f t="shared" si="17"/>
        <v>7319</v>
      </c>
      <c r="N67" s="65">
        <f t="shared" si="18"/>
        <v>9.6658617636760064E-5</v>
      </c>
      <c r="O67" s="64">
        <v>7933</v>
      </c>
      <c r="P67" s="64">
        <v>0</v>
      </c>
      <c r="Q67" s="64">
        <f t="shared" si="19"/>
        <v>7933</v>
      </c>
      <c r="R67" s="66">
        <f t="shared" si="7"/>
        <v>-7.7398210008823853E-2</v>
      </c>
      <c r="S67" s="153"/>
      <c r="T67" s="153"/>
    </row>
    <row r="68" spans="2:20" ht="16.5" x14ac:dyDescent="0.3">
      <c r="B68" s="62" t="s">
        <v>138</v>
      </c>
      <c r="C68" s="63">
        <v>535</v>
      </c>
      <c r="D68" s="64">
        <v>0</v>
      </c>
      <c r="E68" s="64">
        <f t="shared" si="14"/>
        <v>535</v>
      </c>
      <c r="F68" s="65">
        <f>E68/$E$7</f>
        <v>8.3506524825241137E-5</v>
      </c>
      <c r="G68" s="63">
        <v>292</v>
      </c>
      <c r="H68" s="64">
        <v>0</v>
      </c>
      <c r="I68" s="64">
        <f t="shared" si="16"/>
        <v>292</v>
      </c>
      <c r="J68" s="65">
        <f t="shared" si="6"/>
        <v>0.83219178082191791</v>
      </c>
      <c r="K68" s="63">
        <v>5343</v>
      </c>
      <c r="L68" s="64">
        <v>0</v>
      </c>
      <c r="M68" s="64">
        <f t="shared" si="17"/>
        <v>5343</v>
      </c>
      <c r="N68" s="65">
        <f t="shared" si="18"/>
        <v>7.0562507724171198E-5</v>
      </c>
      <c r="O68" s="64">
        <v>1252</v>
      </c>
      <c r="P68" s="64">
        <v>0</v>
      </c>
      <c r="Q68" s="64">
        <f t="shared" si="19"/>
        <v>1252</v>
      </c>
      <c r="R68" s="66">
        <f t="shared" si="7"/>
        <v>3.2675718849840258</v>
      </c>
      <c r="S68" s="153"/>
      <c r="T68" s="153"/>
    </row>
    <row r="69" spans="2:20" ht="16.5" x14ac:dyDescent="0.3">
      <c r="B69" s="62" t="s">
        <v>145</v>
      </c>
      <c r="C69" s="63">
        <v>525</v>
      </c>
      <c r="D69" s="64">
        <v>0</v>
      </c>
      <c r="E69" s="64">
        <f t="shared" si="14"/>
        <v>525</v>
      </c>
      <c r="F69" s="65">
        <f t="shared" ref="F69:F132" si="20">E69/$E$7</f>
        <v>8.1945655202339434E-5</v>
      </c>
      <c r="G69" s="63">
        <v>550</v>
      </c>
      <c r="H69" s="64">
        <v>0</v>
      </c>
      <c r="I69" s="64">
        <f t="shared" si="16"/>
        <v>550</v>
      </c>
      <c r="J69" s="65">
        <f t="shared" si="6"/>
        <v>-4.5454545454545414E-2</v>
      </c>
      <c r="K69" s="63">
        <v>5071</v>
      </c>
      <c r="L69" s="64">
        <v>0</v>
      </c>
      <c r="M69" s="64">
        <f t="shared" si="17"/>
        <v>5071</v>
      </c>
      <c r="N69" s="65">
        <f t="shared" si="18"/>
        <v>6.697033065118325E-5</v>
      </c>
      <c r="O69" s="64">
        <v>5584</v>
      </c>
      <c r="P69" s="64">
        <v>0</v>
      </c>
      <c r="Q69" s="64">
        <f t="shared" si="19"/>
        <v>5584</v>
      </c>
      <c r="R69" s="66">
        <f t="shared" si="7"/>
        <v>-9.1869627507163321E-2</v>
      </c>
    </row>
    <row r="70" spans="2:20" ht="16.5" x14ac:dyDescent="0.3">
      <c r="B70" s="62" t="s">
        <v>76</v>
      </c>
      <c r="C70" s="63">
        <v>513</v>
      </c>
      <c r="D70" s="64">
        <v>0</v>
      </c>
      <c r="E70" s="64">
        <f t="shared" si="14"/>
        <v>513</v>
      </c>
      <c r="F70" s="65">
        <f t="shared" si="20"/>
        <v>8.0072611654857394E-5</v>
      </c>
      <c r="G70" s="63">
        <v>756</v>
      </c>
      <c r="H70" s="64">
        <v>0</v>
      </c>
      <c r="I70" s="64">
        <f t="shared" si="16"/>
        <v>756</v>
      </c>
      <c r="J70" s="65">
        <f t="shared" si="6"/>
        <v>-0.3214285714285714</v>
      </c>
      <c r="K70" s="63">
        <v>6717</v>
      </c>
      <c r="L70" s="64">
        <v>0</v>
      </c>
      <c r="M70" s="64">
        <f t="shared" si="17"/>
        <v>6717</v>
      </c>
      <c r="N70" s="65">
        <f t="shared" si="18"/>
        <v>8.8708284556102929E-5</v>
      </c>
      <c r="O70" s="64">
        <v>9498</v>
      </c>
      <c r="P70" s="64">
        <v>0</v>
      </c>
      <c r="Q70" s="64">
        <f t="shared" si="19"/>
        <v>9498</v>
      </c>
      <c r="R70" s="66">
        <f t="shared" si="7"/>
        <v>-0.29279848389134555</v>
      </c>
    </row>
    <row r="71" spans="2:20" ht="16.5" x14ac:dyDescent="0.3">
      <c r="B71" s="62" t="s">
        <v>79</v>
      </c>
      <c r="C71" s="63">
        <v>476</v>
      </c>
      <c r="D71" s="64">
        <v>0</v>
      </c>
      <c r="E71" s="64">
        <f t="shared" si="14"/>
        <v>476</v>
      </c>
      <c r="F71" s="65">
        <f t="shared" si="20"/>
        <v>7.4297394050121089E-5</v>
      </c>
      <c r="G71" s="63">
        <v>733</v>
      </c>
      <c r="H71" s="64">
        <v>0</v>
      </c>
      <c r="I71" s="64">
        <f t="shared" si="16"/>
        <v>733</v>
      </c>
      <c r="J71" s="65">
        <f t="shared" si="6"/>
        <v>-0.35061391541609821</v>
      </c>
      <c r="K71" s="63">
        <v>5082</v>
      </c>
      <c r="L71" s="64">
        <v>5</v>
      </c>
      <c r="M71" s="64">
        <f t="shared" si="17"/>
        <v>5087</v>
      </c>
      <c r="N71" s="65">
        <f t="shared" si="18"/>
        <v>6.718163518488843E-5</v>
      </c>
      <c r="O71" s="64">
        <v>5658</v>
      </c>
      <c r="P71" s="64">
        <v>0</v>
      </c>
      <c r="Q71" s="64">
        <f t="shared" si="19"/>
        <v>5658</v>
      </c>
      <c r="R71" s="66">
        <f t="shared" si="7"/>
        <v>-0.10091905266878753</v>
      </c>
    </row>
    <row r="72" spans="2:20" ht="16.5" x14ac:dyDescent="0.3">
      <c r="B72" s="62" t="s">
        <v>77</v>
      </c>
      <c r="C72" s="63">
        <v>450</v>
      </c>
      <c r="D72" s="64">
        <v>0</v>
      </c>
      <c r="E72" s="64">
        <f t="shared" si="14"/>
        <v>450</v>
      </c>
      <c r="F72" s="65">
        <f t="shared" si="20"/>
        <v>7.0239133030576656E-5</v>
      </c>
      <c r="G72" s="63">
        <v>447</v>
      </c>
      <c r="H72" s="64">
        <v>0</v>
      </c>
      <c r="I72" s="64">
        <f t="shared" si="16"/>
        <v>447</v>
      </c>
      <c r="J72" s="65">
        <f t="shared" ref="J72:J135" si="21">IFERROR(E72/I72-1,"")</f>
        <v>6.7114093959732557E-3</v>
      </c>
      <c r="K72" s="63">
        <v>5602</v>
      </c>
      <c r="L72" s="64">
        <v>0</v>
      </c>
      <c r="M72" s="64">
        <f t="shared" si="17"/>
        <v>5602</v>
      </c>
      <c r="N72" s="65">
        <f t="shared" si="18"/>
        <v>7.3982999863523679E-5</v>
      </c>
      <c r="O72" s="64">
        <v>4788</v>
      </c>
      <c r="P72" s="64">
        <v>0</v>
      </c>
      <c r="Q72" s="64">
        <f t="shared" si="19"/>
        <v>4788</v>
      </c>
      <c r="R72" s="66">
        <f t="shared" ref="R72:R135" si="22">IFERROR(M72/Q72-1,"")</f>
        <v>0.17000835421888061</v>
      </c>
    </row>
    <row r="73" spans="2:20" ht="16.5" x14ac:dyDescent="0.3">
      <c r="B73" s="62" t="s">
        <v>80</v>
      </c>
      <c r="C73" s="63">
        <v>395</v>
      </c>
      <c r="D73" s="64">
        <v>0</v>
      </c>
      <c r="E73" s="64">
        <f t="shared" si="14"/>
        <v>395</v>
      </c>
      <c r="F73" s="65">
        <f t="shared" si="20"/>
        <v>6.1654350104617284E-5</v>
      </c>
      <c r="G73" s="63">
        <v>437</v>
      </c>
      <c r="H73" s="64">
        <v>0</v>
      </c>
      <c r="I73" s="64">
        <f t="shared" si="16"/>
        <v>437</v>
      </c>
      <c r="J73" s="65">
        <f t="shared" si="21"/>
        <v>-9.6109839816933662E-2</v>
      </c>
      <c r="K73" s="63">
        <v>4025</v>
      </c>
      <c r="L73" s="64">
        <v>0</v>
      </c>
      <c r="M73" s="64">
        <f t="shared" si="17"/>
        <v>4025</v>
      </c>
      <c r="N73" s="65">
        <f t="shared" si="18"/>
        <v>5.3156296760207571E-5</v>
      </c>
      <c r="O73" s="64">
        <v>4716</v>
      </c>
      <c r="P73" s="64">
        <v>0</v>
      </c>
      <c r="Q73" s="64">
        <f t="shared" si="19"/>
        <v>4716</v>
      </c>
      <c r="R73" s="66">
        <f t="shared" si="22"/>
        <v>-0.14652247667514839</v>
      </c>
    </row>
    <row r="74" spans="2:20" ht="16.5" x14ac:dyDescent="0.3">
      <c r="B74" s="62" t="s">
        <v>168</v>
      </c>
      <c r="C74" s="63">
        <v>394</v>
      </c>
      <c r="D74" s="64">
        <v>0</v>
      </c>
      <c r="E74" s="64">
        <f t="shared" si="14"/>
        <v>394</v>
      </c>
      <c r="F74" s="65">
        <f t="shared" si="20"/>
        <v>6.1498263142327115E-5</v>
      </c>
      <c r="G74" s="63">
        <v>0</v>
      </c>
      <c r="H74" s="64">
        <v>0</v>
      </c>
      <c r="I74" s="64">
        <f t="shared" si="16"/>
        <v>0</v>
      </c>
      <c r="J74" s="65" t="str">
        <f t="shared" si="21"/>
        <v/>
      </c>
      <c r="K74" s="63">
        <v>1976</v>
      </c>
      <c r="L74" s="64">
        <v>0</v>
      </c>
      <c r="M74" s="64">
        <f t="shared" si="17"/>
        <v>1976</v>
      </c>
      <c r="N74" s="65">
        <f t="shared" si="18"/>
        <v>2.6096109912588863E-5</v>
      </c>
      <c r="O74" s="64">
        <v>0</v>
      </c>
      <c r="P74" s="64">
        <v>0</v>
      </c>
      <c r="Q74" s="64">
        <f t="shared" si="19"/>
        <v>0</v>
      </c>
      <c r="R74" s="66" t="str">
        <f t="shared" si="22"/>
        <v/>
      </c>
    </row>
    <row r="75" spans="2:20" ht="16.5" x14ac:dyDescent="0.3">
      <c r="B75" s="62" t="s">
        <v>209</v>
      </c>
      <c r="C75" s="63">
        <v>381</v>
      </c>
      <c r="D75" s="64">
        <v>0</v>
      </c>
      <c r="E75" s="64">
        <f t="shared" si="14"/>
        <v>381</v>
      </c>
      <c r="F75" s="65">
        <f t="shared" si="20"/>
        <v>5.9469132632554905E-5</v>
      </c>
      <c r="G75" s="63">
        <v>230</v>
      </c>
      <c r="H75" s="64">
        <v>0</v>
      </c>
      <c r="I75" s="64">
        <f t="shared" si="16"/>
        <v>230</v>
      </c>
      <c r="J75" s="65">
        <f t="shared" si="21"/>
        <v>0.65652173913043477</v>
      </c>
      <c r="K75" s="63">
        <v>4377</v>
      </c>
      <c r="L75" s="64">
        <v>0</v>
      </c>
      <c r="M75" s="64">
        <f t="shared" si="17"/>
        <v>4377</v>
      </c>
      <c r="N75" s="65">
        <f t="shared" si="18"/>
        <v>5.7804996501721381E-5</v>
      </c>
      <c r="O75" s="64">
        <v>3195</v>
      </c>
      <c r="P75" s="64">
        <v>0</v>
      </c>
      <c r="Q75" s="64">
        <f t="shared" si="19"/>
        <v>3195</v>
      </c>
      <c r="R75" s="66">
        <f t="shared" si="22"/>
        <v>0.36995305164319259</v>
      </c>
    </row>
    <row r="76" spans="2:20" ht="16.5" x14ac:dyDescent="0.3">
      <c r="B76" s="62" t="s">
        <v>84</v>
      </c>
      <c r="C76" s="63">
        <v>375</v>
      </c>
      <c r="D76" s="64">
        <v>0</v>
      </c>
      <c r="E76" s="64">
        <f t="shared" si="14"/>
        <v>375</v>
      </c>
      <c r="F76" s="65">
        <f t="shared" si="20"/>
        <v>5.8532610858813878E-5</v>
      </c>
      <c r="G76" s="63">
        <v>530</v>
      </c>
      <c r="H76" s="64">
        <v>0</v>
      </c>
      <c r="I76" s="64">
        <f t="shared" si="16"/>
        <v>530</v>
      </c>
      <c r="J76" s="65">
        <f t="shared" si="21"/>
        <v>-0.29245283018867929</v>
      </c>
      <c r="K76" s="63">
        <v>4564</v>
      </c>
      <c r="L76" s="64">
        <v>0</v>
      </c>
      <c r="M76" s="64">
        <f t="shared" si="17"/>
        <v>4564</v>
      </c>
      <c r="N76" s="65">
        <f t="shared" si="18"/>
        <v>6.0274618239400591E-5</v>
      </c>
      <c r="O76" s="64">
        <v>4924</v>
      </c>
      <c r="P76" s="64">
        <v>0</v>
      </c>
      <c r="Q76" s="64">
        <f t="shared" si="19"/>
        <v>4924</v>
      </c>
      <c r="R76" s="66">
        <f t="shared" si="22"/>
        <v>-7.311129163281882E-2</v>
      </c>
    </row>
    <row r="77" spans="2:20" ht="16.5" x14ac:dyDescent="0.3">
      <c r="B77" s="62" t="s">
        <v>99</v>
      </c>
      <c r="C77" s="63">
        <v>336</v>
      </c>
      <c r="D77" s="64">
        <v>0</v>
      </c>
      <c r="E77" s="64">
        <f t="shared" si="14"/>
        <v>336</v>
      </c>
      <c r="F77" s="65">
        <f t="shared" si="20"/>
        <v>5.2445219329497235E-5</v>
      </c>
      <c r="G77" s="63">
        <v>87</v>
      </c>
      <c r="H77" s="64">
        <v>0</v>
      </c>
      <c r="I77" s="64">
        <f t="shared" si="16"/>
        <v>87</v>
      </c>
      <c r="J77" s="65">
        <f t="shared" si="21"/>
        <v>2.8620689655172415</v>
      </c>
      <c r="K77" s="63">
        <v>2800</v>
      </c>
      <c r="L77" s="64">
        <v>0</v>
      </c>
      <c r="M77" s="64">
        <f t="shared" si="17"/>
        <v>2800</v>
      </c>
      <c r="N77" s="65">
        <f t="shared" si="18"/>
        <v>3.6978293398405266E-5</v>
      </c>
      <c r="O77" s="64">
        <v>1777</v>
      </c>
      <c r="P77" s="64">
        <v>0</v>
      </c>
      <c r="Q77" s="64">
        <f t="shared" si="19"/>
        <v>1777</v>
      </c>
      <c r="R77" s="66">
        <f t="shared" si="22"/>
        <v>0.57568936409679239</v>
      </c>
    </row>
    <row r="78" spans="2:20" ht="16.5" x14ac:dyDescent="0.3">
      <c r="B78" s="62" t="s">
        <v>93</v>
      </c>
      <c r="C78" s="63">
        <v>298</v>
      </c>
      <c r="D78" s="64">
        <v>0</v>
      </c>
      <c r="E78" s="64">
        <f t="shared" si="14"/>
        <v>298</v>
      </c>
      <c r="F78" s="65">
        <f t="shared" si="20"/>
        <v>4.6513914762470762E-5</v>
      </c>
      <c r="G78" s="63">
        <v>313</v>
      </c>
      <c r="H78" s="64">
        <v>0</v>
      </c>
      <c r="I78" s="64">
        <f t="shared" si="16"/>
        <v>313</v>
      </c>
      <c r="J78" s="65">
        <f t="shared" si="21"/>
        <v>-4.7923322683706027E-2</v>
      </c>
      <c r="K78" s="63">
        <v>3429</v>
      </c>
      <c r="L78" s="64">
        <v>0</v>
      </c>
      <c r="M78" s="64">
        <f t="shared" si="17"/>
        <v>3429</v>
      </c>
      <c r="N78" s="65">
        <f t="shared" si="18"/>
        <v>4.5285202879689879E-5</v>
      </c>
      <c r="O78" s="64">
        <v>3268</v>
      </c>
      <c r="P78" s="64">
        <v>0</v>
      </c>
      <c r="Q78" s="64">
        <f t="shared" si="19"/>
        <v>3268</v>
      </c>
      <c r="R78" s="66">
        <f t="shared" si="22"/>
        <v>4.9265605875153051E-2</v>
      </c>
    </row>
    <row r="79" spans="2:20" ht="16.5" x14ac:dyDescent="0.3">
      <c r="B79" s="62" t="s">
        <v>132</v>
      </c>
      <c r="C79" s="63">
        <v>253</v>
      </c>
      <c r="D79" s="64">
        <v>0</v>
      </c>
      <c r="E79" s="64">
        <f t="shared" si="14"/>
        <v>253</v>
      </c>
      <c r="F79" s="65">
        <f t="shared" si="20"/>
        <v>3.9490001459413099E-5</v>
      </c>
      <c r="G79" s="63">
        <v>783</v>
      </c>
      <c r="H79" s="64">
        <v>0</v>
      </c>
      <c r="I79" s="64">
        <f t="shared" si="16"/>
        <v>783</v>
      </c>
      <c r="J79" s="65">
        <f t="shared" si="21"/>
        <v>-0.67688378033205621</v>
      </c>
      <c r="K79" s="63">
        <v>4924</v>
      </c>
      <c r="L79" s="64">
        <v>0</v>
      </c>
      <c r="M79" s="64">
        <f t="shared" si="17"/>
        <v>4924</v>
      </c>
      <c r="N79" s="65">
        <f t="shared" si="18"/>
        <v>6.5028970247766978E-5</v>
      </c>
      <c r="O79" s="64">
        <v>10635</v>
      </c>
      <c r="P79" s="64">
        <v>0</v>
      </c>
      <c r="Q79" s="64">
        <f t="shared" si="19"/>
        <v>10635</v>
      </c>
      <c r="R79" s="66">
        <f t="shared" si="22"/>
        <v>-0.53700047014574515</v>
      </c>
    </row>
    <row r="80" spans="2:20" ht="16.5" x14ac:dyDescent="0.3">
      <c r="B80" s="62" t="s">
        <v>214</v>
      </c>
      <c r="C80" s="63">
        <v>252</v>
      </c>
      <c r="D80" s="64">
        <v>0</v>
      </c>
      <c r="E80" s="64">
        <f t="shared" si="14"/>
        <v>252</v>
      </c>
      <c r="F80" s="65">
        <f t="shared" si="20"/>
        <v>3.933391449712293E-5</v>
      </c>
      <c r="G80" s="63">
        <v>217</v>
      </c>
      <c r="H80" s="64">
        <v>0</v>
      </c>
      <c r="I80" s="64">
        <f t="shared" si="16"/>
        <v>217</v>
      </c>
      <c r="J80" s="65">
        <f t="shared" si="21"/>
        <v>0.16129032258064524</v>
      </c>
      <c r="K80" s="63">
        <v>2211</v>
      </c>
      <c r="L80" s="64">
        <v>0</v>
      </c>
      <c r="M80" s="64">
        <f t="shared" si="17"/>
        <v>2211</v>
      </c>
      <c r="N80" s="65">
        <f t="shared" si="18"/>
        <v>2.9199645251383591E-5</v>
      </c>
      <c r="O80" s="64">
        <v>2841</v>
      </c>
      <c r="P80" s="64">
        <v>0</v>
      </c>
      <c r="Q80" s="64">
        <f t="shared" si="19"/>
        <v>2841</v>
      </c>
      <c r="R80" s="66">
        <f t="shared" si="22"/>
        <v>-0.22175290390707503</v>
      </c>
    </row>
    <row r="81" spans="2:18" ht="16.5" x14ac:dyDescent="0.3">
      <c r="B81" s="62" t="s">
        <v>267</v>
      </c>
      <c r="C81" s="63">
        <v>246</v>
      </c>
      <c r="D81" s="64">
        <v>0</v>
      </c>
      <c r="E81" s="64">
        <f t="shared" si="14"/>
        <v>246</v>
      </c>
      <c r="F81" s="65">
        <f t="shared" si="20"/>
        <v>3.8397392723381903E-5</v>
      </c>
      <c r="G81" s="63">
        <v>1341</v>
      </c>
      <c r="H81" s="64">
        <v>0</v>
      </c>
      <c r="I81" s="64">
        <f t="shared" si="16"/>
        <v>1341</v>
      </c>
      <c r="J81" s="65">
        <f t="shared" si="21"/>
        <v>-0.81655480984340045</v>
      </c>
      <c r="K81" s="63">
        <v>5657</v>
      </c>
      <c r="L81" s="64">
        <v>0</v>
      </c>
      <c r="M81" s="64">
        <f t="shared" si="17"/>
        <v>5657</v>
      </c>
      <c r="N81" s="65">
        <f t="shared" si="18"/>
        <v>7.4709359198135217E-5</v>
      </c>
      <c r="O81" s="64">
        <v>14416</v>
      </c>
      <c r="P81" s="64">
        <v>0</v>
      </c>
      <c r="Q81" s="64">
        <f t="shared" si="19"/>
        <v>14416</v>
      </c>
      <c r="R81" s="66">
        <f t="shared" si="22"/>
        <v>-0.60758879023307433</v>
      </c>
    </row>
    <row r="82" spans="2:18" ht="16.5" x14ac:dyDescent="0.3">
      <c r="B82" s="62" t="s">
        <v>153</v>
      </c>
      <c r="C82" s="63">
        <v>241</v>
      </c>
      <c r="D82" s="64">
        <v>0</v>
      </c>
      <c r="E82" s="64">
        <f t="shared" si="14"/>
        <v>241</v>
      </c>
      <c r="F82" s="65">
        <f t="shared" si="20"/>
        <v>3.7616957911931051E-5</v>
      </c>
      <c r="G82" s="63">
        <v>281</v>
      </c>
      <c r="H82" s="64">
        <v>0</v>
      </c>
      <c r="I82" s="64">
        <f t="shared" si="16"/>
        <v>281</v>
      </c>
      <c r="J82" s="65">
        <f t="shared" si="21"/>
        <v>-0.14234875444839856</v>
      </c>
      <c r="K82" s="63">
        <v>2880</v>
      </c>
      <c r="L82" s="64">
        <v>0</v>
      </c>
      <c r="M82" s="64">
        <f t="shared" si="17"/>
        <v>2880</v>
      </c>
      <c r="N82" s="65">
        <f t="shared" si="18"/>
        <v>3.8034816066931135E-5</v>
      </c>
      <c r="O82" s="64">
        <v>2869</v>
      </c>
      <c r="P82" s="64">
        <v>0</v>
      </c>
      <c r="Q82" s="64">
        <f t="shared" si="19"/>
        <v>2869</v>
      </c>
      <c r="R82" s="66">
        <f t="shared" si="22"/>
        <v>3.8340885325898189E-3</v>
      </c>
    </row>
    <row r="83" spans="2:18" ht="16.5" x14ac:dyDescent="0.3">
      <c r="B83" s="62" t="s">
        <v>82</v>
      </c>
      <c r="C83" s="63">
        <v>225</v>
      </c>
      <c r="D83" s="64">
        <v>0</v>
      </c>
      <c r="E83" s="64">
        <f t="shared" si="14"/>
        <v>225</v>
      </c>
      <c r="F83" s="65">
        <f t="shared" si="20"/>
        <v>3.5119566515288328E-5</v>
      </c>
      <c r="G83" s="63">
        <v>118</v>
      </c>
      <c r="H83" s="64">
        <v>0</v>
      </c>
      <c r="I83" s="64">
        <f t="shared" si="16"/>
        <v>118</v>
      </c>
      <c r="J83" s="65">
        <f t="shared" si="21"/>
        <v>0.90677966101694918</v>
      </c>
      <c r="K83" s="63">
        <v>2176</v>
      </c>
      <c r="L83" s="64">
        <v>0</v>
      </c>
      <c r="M83" s="64">
        <f t="shared" si="17"/>
        <v>2176</v>
      </c>
      <c r="N83" s="65">
        <f t="shared" si="18"/>
        <v>2.8737416583903522E-5</v>
      </c>
      <c r="O83" s="64">
        <v>1750</v>
      </c>
      <c r="P83" s="64">
        <v>0</v>
      </c>
      <c r="Q83" s="64">
        <f t="shared" si="19"/>
        <v>1750</v>
      </c>
      <c r="R83" s="66">
        <f t="shared" si="22"/>
        <v>0.24342857142857133</v>
      </c>
    </row>
    <row r="84" spans="2:18" ht="16.5" x14ac:dyDescent="0.3">
      <c r="B84" s="62" t="s">
        <v>171</v>
      </c>
      <c r="C84" s="63">
        <v>217</v>
      </c>
      <c r="D84" s="64">
        <v>0</v>
      </c>
      <c r="E84" s="64">
        <f t="shared" si="14"/>
        <v>217</v>
      </c>
      <c r="F84" s="65">
        <f t="shared" si="20"/>
        <v>3.3870870816966963E-5</v>
      </c>
      <c r="G84" s="63">
        <v>382</v>
      </c>
      <c r="H84" s="64">
        <v>0</v>
      </c>
      <c r="I84" s="64">
        <f t="shared" si="16"/>
        <v>382</v>
      </c>
      <c r="J84" s="65">
        <f t="shared" si="21"/>
        <v>-0.43193717277486909</v>
      </c>
      <c r="K84" s="63">
        <v>4745</v>
      </c>
      <c r="L84" s="64">
        <v>0</v>
      </c>
      <c r="M84" s="64">
        <f t="shared" si="17"/>
        <v>4745</v>
      </c>
      <c r="N84" s="65">
        <f t="shared" si="18"/>
        <v>6.2665000776940358E-5</v>
      </c>
      <c r="O84" s="64">
        <v>5529</v>
      </c>
      <c r="P84" s="64">
        <v>0</v>
      </c>
      <c r="Q84" s="64">
        <f t="shared" si="19"/>
        <v>5529</v>
      </c>
      <c r="R84" s="66">
        <f t="shared" si="22"/>
        <v>-0.14179779345270394</v>
      </c>
    </row>
    <row r="85" spans="2:18" ht="16.5" x14ac:dyDescent="0.3">
      <c r="B85" s="62" t="s">
        <v>139</v>
      </c>
      <c r="C85" s="63">
        <v>216</v>
      </c>
      <c r="D85" s="64">
        <v>0</v>
      </c>
      <c r="E85" s="64">
        <f t="shared" si="14"/>
        <v>216</v>
      </c>
      <c r="F85" s="65">
        <f t="shared" si="20"/>
        <v>3.3714783854676794E-5</v>
      </c>
      <c r="G85" s="63">
        <v>200</v>
      </c>
      <c r="H85" s="64">
        <v>0</v>
      </c>
      <c r="I85" s="64">
        <f t="shared" si="16"/>
        <v>200</v>
      </c>
      <c r="J85" s="65">
        <f t="shared" si="21"/>
        <v>8.0000000000000071E-2</v>
      </c>
      <c r="K85" s="63">
        <v>2578</v>
      </c>
      <c r="L85" s="64">
        <v>0</v>
      </c>
      <c r="M85" s="64">
        <f t="shared" si="17"/>
        <v>2578</v>
      </c>
      <c r="N85" s="65">
        <f t="shared" si="18"/>
        <v>3.4046442993245994E-5</v>
      </c>
      <c r="O85" s="64">
        <v>2380</v>
      </c>
      <c r="P85" s="64">
        <v>0</v>
      </c>
      <c r="Q85" s="64">
        <f t="shared" si="19"/>
        <v>2380</v>
      </c>
      <c r="R85" s="66">
        <f t="shared" si="22"/>
        <v>8.3193277310924296E-2</v>
      </c>
    </row>
    <row r="86" spans="2:18" ht="16.5" x14ac:dyDescent="0.3">
      <c r="B86" s="62" t="s">
        <v>100</v>
      </c>
      <c r="C86" s="63">
        <v>199</v>
      </c>
      <c r="D86" s="64">
        <v>0</v>
      </c>
      <c r="E86" s="64">
        <f t="shared" si="14"/>
        <v>199</v>
      </c>
      <c r="F86" s="65">
        <f t="shared" si="20"/>
        <v>3.1061305495743902E-5</v>
      </c>
      <c r="G86" s="63">
        <v>347</v>
      </c>
      <c r="H86" s="64">
        <v>0</v>
      </c>
      <c r="I86" s="64">
        <f t="shared" si="16"/>
        <v>347</v>
      </c>
      <c r="J86" s="65">
        <f t="shared" si="21"/>
        <v>-0.42651296829971186</v>
      </c>
      <c r="K86" s="63">
        <v>1459</v>
      </c>
      <c r="L86" s="64">
        <v>0</v>
      </c>
      <c r="M86" s="64">
        <f t="shared" si="17"/>
        <v>1459</v>
      </c>
      <c r="N86" s="65">
        <f t="shared" si="18"/>
        <v>1.9268332167240459E-5</v>
      </c>
      <c r="O86" s="64">
        <v>2404</v>
      </c>
      <c r="P86" s="64">
        <v>2</v>
      </c>
      <c r="Q86" s="64">
        <f t="shared" si="19"/>
        <v>2406</v>
      </c>
      <c r="R86" s="66">
        <f t="shared" si="22"/>
        <v>-0.39359933499584376</v>
      </c>
    </row>
    <row r="87" spans="2:18" ht="16.5" x14ac:dyDescent="0.3">
      <c r="B87" s="62" t="s">
        <v>128</v>
      </c>
      <c r="C87" s="63">
        <v>175</v>
      </c>
      <c r="D87" s="64">
        <v>0</v>
      </c>
      <c r="E87" s="64">
        <f t="shared" si="14"/>
        <v>175</v>
      </c>
      <c r="F87" s="65">
        <f t="shared" si="20"/>
        <v>2.731521840077981E-5</v>
      </c>
      <c r="G87" s="63">
        <v>114</v>
      </c>
      <c r="H87" s="64">
        <v>0</v>
      </c>
      <c r="I87" s="64">
        <f t="shared" si="16"/>
        <v>114</v>
      </c>
      <c r="J87" s="65">
        <f t="shared" si="21"/>
        <v>0.53508771929824572</v>
      </c>
      <c r="K87" s="63">
        <v>1786</v>
      </c>
      <c r="L87" s="64">
        <v>0</v>
      </c>
      <c r="M87" s="64">
        <f t="shared" si="17"/>
        <v>1786</v>
      </c>
      <c r="N87" s="65">
        <f t="shared" si="18"/>
        <v>2.3586868574839931E-5</v>
      </c>
      <c r="O87" s="64">
        <v>1691</v>
      </c>
      <c r="P87" s="64">
        <v>0</v>
      </c>
      <c r="Q87" s="64">
        <f t="shared" si="19"/>
        <v>1691</v>
      </c>
      <c r="R87" s="66">
        <f t="shared" si="22"/>
        <v>5.6179775280898792E-2</v>
      </c>
    </row>
    <row r="88" spans="2:18" ht="16.5" x14ac:dyDescent="0.3">
      <c r="B88" s="62" t="s">
        <v>113</v>
      </c>
      <c r="C88" s="63">
        <v>165</v>
      </c>
      <c r="D88" s="64">
        <v>0</v>
      </c>
      <c r="E88" s="64">
        <f t="shared" si="14"/>
        <v>165</v>
      </c>
      <c r="F88" s="65">
        <f t="shared" si="20"/>
        <v>2.5754348777878107E-5</v>
      </c>
      <c r="G88" s="63">
        <v>158</v>
      </c>
      <c r="H88" s="64">
        <v>0</v>
      </c>
      <c r="I88" s="64">
        <f t="shared" si="16"/>
        <v>158</v>
      </c>
      <c r="J88" s="65">
        <f t="shared" si="21"/>
        <v>4.4303797468354444E-2</v>
      </c>
      <c r="K88" s="63">
        <v>1240</v>
      </c>
      <c r="L88" s="64">
        <v>0</v>
      </c>
      <c r="M88" s="64">
        <f t="shared" si="17"/>
        <v>1240</v>
      </c>
      <c r="N88" s="65">
        <f t="shared" si="18"/>
        <v>1.6376101362150905E-5</v>
      </c>
      <c r="O88" s="64">
        <v>1245</v>
      </c>
      <c r="P88" s="64">
        <v>0</v>
      </c>
      <c r="Q88" s="64">
        <f t="shared" si="19"/>
        <v>1245</v>
      </c>
      <c r="R88" s="66">
        <f t="shared" si="22"/>
        <v>-4.0160642570281624E-3</v>
      </c>
    </row>
    <row r="89" spans="2:18" ht="16.5" x14ac:dyDescent="0.3">
      <c r="B89" s="62" t="s">
        <v>194</v>
      </c>
      <c r="C89" s="63">
        <v>158</v>
      </c>
      <c r="D89" s="64">
        <v>0</v>
      </c>
      <c r="E89" s="64">
        <f t="shared" si="14"/>
        <v>158</v>
      </c>
      <c r="F89" s="65">
        <f t="shared" si="20"/>
        <v>2.4661740041846915E-5</v>
      </c>
      <c r="G89" s="63">
        <v>190</v>
      </c>
      <c r="H89" s="64">
        <v>0</v>
      </c>
      <c r="I89" s="64">
        <f t="shared" si="16"/>
        <v>190</v>
      </c>
      <c r="J89" s="65">
        <f t="shared" si="21"/>
        <v>-0.16842105263157892</v>
      </c>
      <c r="K89" s="63">
        <v>1908</v>
      </c>
      <c r="L89" s="64">
        <v>3</v>
      </c>
      <c r="M89" s="64">
        <f t="shared" si="17"/>
        <v>1911</v>
      </c>
      <c r="N89" s="65">
        <f t="shared" si="18"/>
        <v>2.5237685244411597E-5</v>
      </c>
      <c r="O89" s="64">
        <v>2038</v>
      </c>
      <c r="P89" s="64">
        <v>0</v>
      </c>
      <c r="Q89" s="64">
        <f t="shared" si="19"/>
        <v>2038</v>
      </c>
      <c r="R89" s="66">
        <f t="shared" si="22"/>
        <v>-6.2315996074582936E-2</v>
      </c>
    </row>
    <row r="90" spans="2:18" ht="16.5" x14ac:dyDescent="0.3">
      <c r="B90" s="62" t="s">
        <v>81</v>
      </c>
      <c r="C90" s="63">
        <v>150</v>
      </c>
      <c r="D90" s="64">
        <v>0</v>
      </c>
      <c r="E90" s="64">
        <f t="shared" si="14"/>
        <v>150</v>
      </c>
      <c r="F90" s="65">
        <f t="shared" si="20"/>
        <v>2.3413044343525553E-5</v>
      </c>
      <c r="G90" s="63">
        <v>156</v>
      </c>
      <c r="H90" s="64">
        <v>0</v>
      </c>
      <c r="I90" s="64">
        <f t="shared" si="16"/>
        <v>156</v>
      </c>
      <c r="J90" s="65">
        <f t="shared" si="21"/>
        <v>-3.8461538461538436E-2</v>
      </c>
      <c r="K90" s="63">
        <v>1417</v>
      </c>
      <c r="L90" s="64">
        <v>0</v>
      </c>
      <c r="M90" s="64">
        <f t="shared" si="17"/>
        <v>1417</v>
      </c>
      <c r="N90" s="65">
        <f t="shared" si="18"/>
        <v>1.8713657766264381E-5</v>
      </c>
      <c r="O90" s="64">
        <v>1495</v>
      </c>
      <c r="P90" s="64">
        <v>0</v>
      </c>
      <c r="Q90" s="64">
        <f t="shared" si="19"/>
        <v>1495</v>
      </c>
      <c r="R90" s="66">
        <f t="shared" si="22"/>
        <v>-5.2173913043478293E-2</v>
      </c>
    </row>
    <row r="91" spans="2:18" ht="16.5" x14ac:dyDescent="0.3">
      <c r="B91" s="62" t="s">
        <v>176</v>
      </c>
      <c r="C91" s="63">
        <v>138</v>
      </c>
      <c r="D91" s="64">
        <v>0</v>
      </c>
      <c r="E91" s="64">
        <f t="shared" si="14"/>
        <v>138</v>
      </c>
      <c r="F91" s="65">
        <f t="shared" si="20"/>
        <v>2.1540000796043509E-5</v>
      </c>
      <c r="G91" s="63">
        <v>138</v>
      </c>
      <c r="H91" s="64">
        <v>0</v>
      </c>
      <c r="I91" s="64">
        <f t="shared" si="16"/>
        <v>138</v>
      </c>
      <c r="J91" s="65">
        <f t="shared" si="21"/>
        <v>0</v>
      </c>
      <c r="K91" s="63">
        <v>2274</v>
      </c>
      <c r="L91" s="64">
        <v>0</v>
      </c>
      <c r="M91" s="64">
        <f t="shared" si="17"/>
        <v>2274</v>
      </c>
      <c r="N91" s="65">
        <f t="shared" si="18"/>
        <v>3.0031656852847709E-5</v>
      </c>
      <c r="O91" s="64">
        <v>805</v>
      </c>
      <c r="P91" s="64">
        <v>0</v>
      </c>
      <c r="Q91" s="64">
        <f t="shared" si="19"/>
        <v>805</v>
      </c>
      <c r="R91" s="66">
        <f t="shared" si="22"/>
        <v>1.8248447204968943</v>
      </c>
    </row>
    <row r="92" spans="2:18" ht="16.5" x14ac:dyDescent="0.3">
      <c r="B92" s="62" t="s">
        <v>112</v>
      </c>
      <c r="C92" s="63">
        <v>133</v>
      </c>
      <c r="D92" s="64">
        <v>0</v>
      </c>
      <c r="E92" s="64">
        <f t="shared" si="14"/>
        <v>133</v>
      </c>
      <c r="F92" s="65">
        <f t="shared" si="20"/>
        <v>2.0759565984592658E-5</v>
      </c>
      <c r="G92" s="63">
        <v>234</v>
      </c>
      <c r="H92" s="64">
        <v>0</v>
      </c>
      <c r="I92" s="64">
        <f t="shared" si="16"/>
        <v>234</v>
      </c>
      <c r="J92" s="65">
        <f t="shared" si="21"/>
        <v>-0.43162393162393164</v>
      </c>
      <c r="K92" s="63">
        <v>1647</v>
      </c>
      <c r="L92" s="64">
        <v>0</v>
      </c>
      <c r="M92" s="64">
        <f t="shared" si="17"/>
        <v>1647</v>
      </c>
      <c r="N92" s="65">
        <f t="shared" si="18"/>
        <v>2.1751160438276243E-5</v>
      </c>
      <c r="O92" s="64">
        <v>2445</v>
      </c>
      <c r="P92" s="64">
        <v>0</v>
      </c>
      <c r="Q92" s="64">
        <f t="shared" si="19"/>
        <v>2445</v>
      </c>
      <c r="R92" s="66">
        <f t="shared" si="22"/>
        <v>-0.32638036809815951</v>
      </c>
    </row>
    <row r="93" spans="2:18" ht="16.5" x14ac:dyDescent="0.3">
      <c r="B93" s="62" t="s">
        <v>219</v>
      </c>
      <c r="C93" s="63">
        <v>131</v>
      </c>
      <c r="D93" s="64">
        <v>0</v>
      </c>
      <c r="E93" s="64">
        <f t="shared" si="14"/>
        <v>131</v>
      </c>
      <c r="F93" s="65">
        <f t="shared" si="20"/>
        <v>2.0447392060012316E-5</v>
      </c>
      <c r="G93" s="63">
        <v>134</v>
      </c>
      <c r="H93" s="64">
        <v>0</v>
      </c>
      <c r="I93" s="64">
        <f t="shared" si="16"/>
        <v>134</v>
      </c>
      <c r="J93" s="65">
        <f t="shared" si="21"/>
        <v>-2.2388059701492491E-2</v>
      </c>
      <c r="K93" s="63">
        <v>1240</v>
      </c>
      <c r="L93" s="64">
        <v>0</v>
      </c>
      <c r="M93" s="64">
        <f t="shared" si="17"/>
        <v>1240</v>
      </c>
      <c r="N93" s="65">
        <f t="shared" si="18"/>
        <v>1.6376101362150905E-5</v>
      </c>
      <c r="O93" s="64">
        <v>1255</v>
      </c>
      <c r="P93" s="64">
        <v>0</v>
      </c>
      <c r="Q93" s="64">
        <f t="shared" si="19"/>
        <v>1255</v>
      </c>
      <c r="R93" s="66">
        <f t="shared" si="22"/>
        <v>-1.195219123505975E-2</v>
      </c>
    </row>
    <row r="94" spans="2:18" ht="16.5" x14ac:dyDescent="0.3">
      <c r="B94" s="62" t="s">
        <v>198</v>
      </c>
      <c r="C94" s="63">
        <v>126</v>
      </c>
      <c r="D94" s="64">
        <v>0</v>
      </c>
      <c r="E94" s="64">
        <f t="shared" si="14"/>
        <v>126</v>
      </c>
      <c r="F94" s="65">
        <f t="shared" si="20"/>
        <v>1.9666957248561465E-5</v>
      </c>
      <c r="G94" s="63">
        <v>27</v>
      </c>
      <c r="H94" s="64">
        <v>0</v>
      </c>
      <c r="I94" s="64">
        <f t="shared" si="16"/>
        <v>27</v>
      </c>
      <c r="J94" s="65">
        <f t="shared" si="21"/>
        <v>3.666666666666667</v>
      </c>
      <c r="K94" s="63">
        <v>875</v>
      </c>
      <c r="L94" s="64">
        <v>0</v>
      </c>
      <c r="M94" s="64">
        <f t="shared" si="17"/>
        <v>875</v>
      </c>
      <c r="N94" s="65">
        <f t="shared" si="18"/>
        <v>1.1555716687001646E-5</v>
      </c>
      <c r="O94" s="64">
        <v>504</v>
      </c>
      <c r="P94" s="64">
        <v>0</v>
      </c>
      <c r="Q94" s="64">
        <f t="shared" si="19"/>
        <v>504</v>
      </c>
      <c r="R94" s="66">
        <f t="shared" si="22"/>
        <v>0.73611111111111116</v>
      </c>
    </row>
    <row r="95" spans="2:18" ht="16.5" x14ac:dyDescent="0.3">
      <c r="B95" s="62" t="s">
        <v>212</v>
      </c>
      <c r="C95" s="63">
        <v>123</v>
      </c>
      <c r="D95" s="64">
        <v>0</v>
      </c>
      <c r="E95" s="64">
        <f t="shared" si="14"/>
        <v>123</v>
      </c>
      <c r="F95" s="65">
        <f t="shared" si="20"/>
        <v>1.9198696361690951E-5</v>
      </c>
      <c r="G95" s="63">
        <v>181</v>
      </c>
      <c r="H95" s="64">
        <v>0</v>
      </c>
      <c r="I95" s="64">
        <f t="shared" si="16"/>
        <v>181</v>
      </c>
      <c r="J95" s="65">
        <f t="shared" si="21"/>
        <v>-0.3204419889502762</v>
      </c>
      <c r="K95" s="63">
        <v>1631</v>
      </c>
      <c r="L95" s="64">
        <v>0</v>
      </c>
      <c r="M95" s="64">
        <f t="shared" si="17"/>
        <v>1631</v>
      </c>
      <c r="N95" s="65">
        <f t="shared" si="18"/>
        <v>2.1539855904571069E-5</v>
      </c>
      <c r="O95" s="64">
        <v>1629</v>
      </c>
      <c r="P95" s="64">
        <v>0</v>
      </c>
      <c r="Q95" s="64">
        <f t="shared" si="19"/>
        <v>1629</v>
      </c>
      <c r="R95" s="66">
        <f t="shared" si="22"/>
        <v>1.2277470841006721E-3</v>
      </c>
    </row>
    <row r="96" spans="2:18" ht="16.5" x14ac:dyDescent="0.3">
      <c r="B96" s="62" t="s">
        <v>213</v>
      </c>
      <c r="C96" s="63">
        <v>110</v>
      </c>
      <c r="D96" s="64">
        <v>0</v>
      </c>
      <c r="E96" s="64">
        <f t="shared" si="14"/>
        <v>110</v>
      </c>
      <c r="F96" s="65">
        <f t="shared" si="20"/>
        <v>1.7169565851918738E-5</v>
      </c>
      <c r="G96" s="63">
        <v>88</v>
      </c>
      <c r="H96" s="64">
        <v>0</v>
      </c>
      <c r="I96" s="64">
        <f t="shared" si="16"/>
        <v>88</v>
      </c>
      <c r="J96" s="65">
        <f t="shared" si="21"/>
        <v>0.25</v>
      </c>
      <c r="K96" s="63">
        <v>1166</v>
      </c>
      <c r="L96" s="64">
        <v>0</v>
      </c>
      <c r="M96" s="64">
        <f t="shared" si="17"/>
        <v>1166</v>
      </c>
      <c r="N96" s="65">
        <f t="shared" si="18"/>
        <v>1.5398817893764479E-5</v>
      </c>
      <c r="O96" s="64">
        <v>941</v>
      </c>
      <c r="P96" s="64">
        <v>0</v>
      </c>
      <c r="Q96" s="64">
        <f t="shared" si="19"/>
        <v>941</v>
      </c>
      <c r="R96" s="66">
        <f t="shared" si="22"/>
        <v>0.23910733262486716</v>
      </c>
    </row>
    <row r="97" spans="2:18" ht="16.5" x14ac:dyDescent="0.3">
      <c r="B97" s="62" t="s">
        <v>150</v>
      </c>
      <c r="C97" s="63">
        <v>102</v>
      </c>
      <c r="D97" s="64">
        <v>0</v>
      </c>
      <c r="E97" s="64">
        <f t="shared" si="14"/>
        <v>102</v>
      </c>
      <c r="F97" s="65">
        <f t="shared" si="20"/>
        <v>1.5920870153597377E-5</v>
      </c>
      <c r="G97" s="63">
        <v>71</v>
      </c>
      <c r="H97" s="64">
        <v>0</v>
      </c>
      <c r="I97" s="64">
        <f t="shared" si="16"/>
        <v>71</v>
      </c>
      <c r="J97" s="65">
        <f t="shared" si="21"/>
        <v>0.43661971830985924</v>
      </c>
      <c r="K97" s="63">
        <v>1506</v>
      </c>
      <c r="L97" s="64">
        <v>0</v>
      </c>
      <c r="M97" s="64">
        <f t="shared" si="17"/>
        <v>1506</v>
      </c>
      <c r="N97" s="65">
        <f t="shared" si="18"/>
        <v>1.9889039234999407E-5</v>
      </c>
      <c r="O97" s="64">
        <v>751</v>
      </c>
      <c r="P97" s="64">
        <v>0</v>
      </c>
      <c r="Q97" s="64">
        <f t="shared" si="19"/>
        <v>751</v>
      </c>
      <c r="R97" s="66">
        <f t="shared" si="22"/>
        <v>1.0053262316910785</v>
      </c>
    </row>
    <row r="98" spans="2:18" ht="16.5" x14ac:dyDescent="0.3">
      <c r="B98" s="62" t="s">
        <v>237</v>
      </c>
      <c r="C98" s="63">
        <v>101</v>
      </c>
      <c r="D98" s="64">
        <v>0</v>
      </c>
      <c r="E98" s="64">
        <f t="shared" si="14"/>
        <v>101</v>
      </c>
      <c r="F98" s="65">
        <f t="shared" si="20"/>
        <v>1.5764783191307204E-5</v>
      </c>
      <c r="G98" s="63">
        <v>142</v>
      </c>
      <c r="H98" s="64">
        <v>0</v>
      </c>
      <c r="I98" s="64">
        <f t="shared" si="16"/>
        <v>142</v>
      </c>
      <c r="J98" s="65">
        <f t="shared" si="21"/>
        <v>-0.28873239436619713</v>
      </c>
      <c r="K98" s="63">
        <v>1436</v>
      </c>
      <c r="L98" s="64">
        <v>0</v>
      </c>
      <c r="M98" s="64">
        <f t="shared" si="17"/>
        <v>1436</v>
      </c>
      <c r="N98" s="65">
        <f t="shared" si="18"/>
        <v>1.8964581900039272E-5</v>
      </c>
      <c r="O98" s="64">
        <v>1990</v>
      </c>
      <c r="P98" s="64">
        <v>0</v>
      </c>
      <c r="Q98" s="64">
        <f t="shared" si="19"/>
        <v>1990</v>
      </c>
      <c r="R98" s="66">
        <f t="shared" si="22"/>
        <v>-0.278391959798995</v>
      </c>
    </row>
    <row r="99" spans="2:18" ht="16.5" x14ac:dyDescent="0.3">
      <c r="B99" s="62" t="s">
        <v>221</v>
      </c>
      <c r="C99" s="63">
        <v>98</v>
      </c>
      <c r="D99" s="64">
        <v>0</v>
      </c>
      <c r="E99" s="64">
        <f t="shared" si="14"/>
        <v>98</v>
      </c>
      <c r="F99" s="65">
        <f t="shared" si="20"/>
        <v>1.5296522304436694E-5</v>
      </c>
      <c r="G99" s="63">
        <v>144</v>
      </c>
      <c r="H99" s="64">
        <v>0</v>
      </c>
      <c r="I99" s="64">
        <f t="shared" si="16"/>
        <v>144</v>
      </c>
      <c r="J99" s="65">
        <f t="shared" si="21"/>
        <v>-0.31944444444444442</v>
      </c>
      <c r="K99" s="63">
        <v>855</v>
      </c>
      <c r="L99" s="64">
        <v>0</v>
      </c>
      <c r="M99" s="64">
        <f t="shared" si="17"/>
        <v>855</v>
      </c>
      <c r="N99" s="65">
        <f t="shared" si="18"/>
        <v>1.129158601987018E-5</v>
      </c>
      <c r="O99" s="64">
        <v>936</v>
      </c>
      <c r="P99" s="64">
        <v>0</v>
      </c>
      <c r="Q99" s="64">
        <f t="shared" si="19"/>
        <v>936</v>
      </c>
      <c r="R99" s="66">
        <f t="shared" si="22"/>
        <v>-8.6538461538461564E-2</v>
      </c>
    </row>
    <row r="100" spans="2:18" ht="16.5" x14ac:dyDescent="0.3">
      <c r="B100" s="62" t="s">
        <v>83</v>
      </c>
      <c r="C100" s="63">
        <v>94</v>
      </c>
      <c r="D100" s="64">
        <v>0</v>
      </c>
      <c r="E100" s="64">
        <f t="shared" si="14"/>
        <v>94</v>
      </c>
      <c r="F100" s="65">
        <f t="shared" si="20"/>
        <v>1.4672174455276012E-5</v>
      </c>
      <c r="G100" s="63">
        <v>351</v>
      </c>
      <c r="H100" s="64">
        <v>0</v>
      </c>
      <c r="I100" s="64">
        <f t="shared" si="16"/>
        <v>351</v>
      </c>
      <c r="J100" s="65">
        <f t="shared" si="21"/>
        <v>-0.73219373219373218</v>
      </c>
      <c r="K100" s="63">
        <v>1762</v>
      </c>
      <c r="L100" s="64">
        <v>0</v>
      </c>
      <c r="M100" s="64">
        <f t="shared" si="17"/>
        <v>1762</v>
      </c>
      <c r="N100" s="65">
        <f t="shared" si="18"/>
        <v>2.3269911774282174E-5</v>
      </c>
      <c r="O100" s="64">
        <v>3513</v>
      </c>
      <c r="P100" s="64">
        <v>0</v>
      </c>
      <c r="Q100" s="64">
        <f t="shared" si="19"/>
        <v>3513</v>
      </c>
      <c r="R100" s="66">
        <f t="shared" si="22"/>
        <v>-0.49843438656419015</v>
      </c>
    </row>
    <row r="101" spans="2:18" ht="16.5" x14ac:dyDescent="0.3">
      <c r="B101" s="62" t="s">
        <v>169</v>
      </c>
      <c r="C101" s="63">
        <v>93</v>
      </c>
      <c r="D101" s="64">
        <v>0</v>
      </c>
      <c r="E101" s="64">
        <f t="shared" si="14"/>
        <v>93</v>
      </c>
      <c r="F101" s="65">
        <f t="shared" si="20"/>
        <v>1.4516087492985843E-5</v>
      </c>
      <c r="G101" s="63">
        <v>74</v>
      </c>
      <c r="H101" s="64">
        <v>0</v>
      </c>
      <c r="I101" s="64">
        <f t="shared" si="16"/>
        <v>74</v>
      </c>
      <c r="J101" s="65">
        <f t="shared" si="21"/>
        <v>0.2567567567567568</v>
      </c>
      <c r="K101" s="63">
        <v>2226</v>
      </c>
      <c r="L101" s="64">
        <v>0</v>
      </c>
      <c r="M101" s="64">
        <f t="shared" si="17"/>
        <v>2226</v>
      </c>
      <c r="N101" s="65">
        <f t="shared" si="18"/>
        <v>2.9397743251732187E-5</v>
      </c>
      <c r="O101" s="64">
        <v>1038</v>
      </c>
      <c r="P101" s="64">
        <v>0</v>
      </c>
      <c r="Q101" s="64">
        <f t="shared" si="19"/>
        <v>1038</v>
      </c>
      <c r="R101" s="66">
        <f t="shared" si="22"/>
        <v>1.1445086705202314</v>
      </c>
    </row>
    <row r="102" spans="2:18" ht="16.5" x14ac:dyDescent="0.3">
      <c r="B102" s="62" t="s">
        <v>190</v>
      </c>
      <c r="C102" s="63">
        <v>87</v>
      </c>
      <c r="D102" s="64">
        <v>0</v>
      </c>
      <c r="E102" s="64">
        <f t="shared" si="14"/>
        <v>87</v>
      </c>
      <c r="F102" s="65">
        <f t="shared" si="20"/>
        <v>1.3579565719244821E-5</v>
      </c>
      <c r="G102" s="63">
        <v>66</v>
      </c>
      <c r="H102" s="64">
        <v>0</v>
      </c>
      <c r="I102" s="64">
        <f t="shared" si="16"/>
        <v>66</v>
      </c>
      <c r="J102" s="65">
        <f t="shared" si="21"/>
        <v>0.31818181818181812</v>
      </c>
      <c r="K102" s="63">
        <v>2455</v>
      </c>
      <c r="L102" s="64">
        <v>0</v>
      </c>
      <c r="M102" s="64">
        <f t="shared" si="17"/>
        <v>2455</v>
      </c>
      <c r="N102" s="65">
        <f t="shared" si="18"/>
        <v>3.2422039390387479E-5</v>
      </c>
      <c r="O102" s="64">
        <v>617</v>
      </c>
      <c r="P102" s="64">
        <v>0</v>
      </c>
      <c r="Q102" s="64">
        <f t="shared" si="19"/>
        <v>617</v>
      </c>
      <c r="R102" s="66">
        <f t="shared" si="22"/>
        <v>2.9789303079416531</v>
      </c>
    </row>
    <row r="103" spans="2:18" ht="16.5" x14ac:dyDescent="0.3">
      <c r="B103" s="62" t="s">
        <v>173</v>
      </c>
      <c r="C103" s="63">
        <v>84</v>
      </c>
      <c r="D103" s="64">
        <v>0</v>
      </c>
      <c r="E103" s="64">
        <f t="shared" si="14"/>
        <v>84</v>
      </c>
      <c r="F103" s="65">
        <f t="shared" si="20"/>
        <v>1.3111304832374309E-5</v>
      </c>
      <c r="G103" s="63">
        <v>143</v>
      </c>
      <c r="H103" s="64">
        <v>0</v>
      </c>
      <c r="I103" s="64">
        <f t="shared" si="16"/>
        <v>143</v>
      </c>
      <c r="J103" s="65">
        <f t="shared" si="21"/>
        <v>-0.41258741258741261</v>
      </c>
      <c r="K103" s="63">
        <v>1453</v>
      </c>
      <c r="L103" s="64">
        <v>0</v>
      </c>
      <c r="M103" s="64">
        <f t="shared" si="17"/>
        <v>1453</v>
      </c>
      <c r="N103" s="65">
        <f t="shared" si="18"/>
        <v>1.918909296710102E-5</v>
      </c>
      <c r="O103" s="64">
        <v>1623</v>
      </c>
      <c r="P103" s="64">
        <v>0</v>
      </c>
      <c r="Q103" s="64">
        <f t="shared" si="19"/>
        <v>1623</v>
      </c>
      <c r="R103" s="66">
        <f t="shared" si="22"/>
        <v>-0.1047443006777572</v>
      </c>
    </row>
    <row r="104" spans="2:18" ht="16.5" x14ac:dyDescent="0.3">
      <c r="B104" s="62" t="s">
        <v>196</v>
      </c>
      <c r="C104" s="63">
        <v>80</v>
      </c>
      <c r="D104" s="64">
        <v>0</v>
      </c>
      <c r="E104" s="64">
        <f t="shared" si="14"/>
        <v>80</v>
      </c>
      <c r="F104" s="65">
        <f t="shared" si="20"/>
        <v>1.2486956983213628E-5</v>
      </c>
      <c r="G104" s="63">
        <v>148</v>
      </c>
      <c r="H104" s="64">
        <v>0</v>
      </c>
      <c r="I104" s="64">
        <f t="shared" si="16"/>
        <v>148</v>
      </c>
      <c r="J104" s="65">
        <f t="shared" si="21"/>
        <v>-0.45945945945945943</v>
      </c>
      <c r="K104" s="63">
        <v>3366</v>
      </c>
      <c r="L104" s="64">
        <v>0</v>
      </c>
      <c r="M104" s="64">
        <f t="shared" si="17"/>
        <v>3366</v>
      </c>
      <c r="N104" s="65">
        <f t="shared" si="18"/>
        <v>4.4453191278225765E-5</v>
      </c>
      <c r="O104" s="64">
        <v>1491</v>
      </c>
      <c r="P104" s="64">
        <v>0</v>
      </c>
      <c r="Q104" s="64">
        <f t="shared" si="19"/>
        <v>1491</v>
      </c>
      <c r="R104" s="66">
        <f t="shared" si="22"/>
        <v>1.2575452716297786</v>
      </c>
    </row>
    <row r="105" spans="2:18" ht="16.5" x14ac:dyDescent="0.3">
      <c r="B105" s="62" t="s">
        <v>129</v>
      </c>
      <c r="C105" s="63">
        <v>80</v>
      </c>
      <c r="D105" s="64">
        <v>0</v>
      </c>
      <c r="E105" s="64">
        <f t="shared" ref="E105:E168" si="23">D105+C105</f>
        <v>80</v>
      </c>
      <c r="F105" s="65">
        <f t="shared" si="20"/>
        <v>1.2486956983213628E-5</v>
      </c>
      <c r="G105" s="63">
        <v>109</v>
      </c>
      <c r="H105" s="64">
        <v>0</v>
      </c>
      <c r="I105" s="64">
        <f t="shared" ref="I105:I168" si="24">H105+G105</f>
        <v>109</v>
      </c>
      <c r="J105" s="65">
        <f t="shared" si="21"/>
        <v>-0.26605504587155959</v>
      </c>
      <c r="K105" s="63">
        <v>925</v>
      </c>
      <c r="L105" s="64">
        <v>0</v>
      </c>
      <c r="M105" s="64">
        <f t="shared" ref="M105:M168" si="25">L105+K105</f>
        <v>925</v>
      </c>
      <c r="N105" s="65">
        <f t="shared" ref="N105:N168" si="26">M105/$M$7</f>
        <v>1.2216043354830312E-5</v>
      </c>
      <c r="O105" s="64">
        <v>1280</v>
      </c>
      <c r="P105" s="64">
        <v>0</v>
      </c>
      <c r="Q105" s="64">
        <f t="shared" ref="Q105:Q168" si="27">P105+O105</f>
        <v>1280</v>
      </c>
      <c r="R105" s="66">
        <f t="shared" si="22"/>
        <v>-0.27734375</v>
      </c>
    </row>
    <row r="106" spans="2:18" ht="16.5" x14ac:dyDescent="0.3">
      <c r="B106" s="62" t="s">
        <v>85</v>
      </c>
      <c r="C106" s="63">
        <v>79</v>
      </c>
      <c r="D106" s="64">
        <v>0</v>
      </c>
      <c r="E106" s="64">
        <f t="shared" si="23"/>
        <v>79</v>
      </c>
      <c r="F106" s="65">
        <f t="shared" si="20"/>
        <v>1.2330870020923457E-5</v>
      </c>
      <c r="G106" s="63">
        <v>127</v>
      </c>
      <c r="H106" s="64">
        <v>0</v>
      </c>
      <c r="I106" s="64">
        <f t="shared" si="24"/>
        <v>127</v>
      </c>
      <c r="J106" s="65">
        <f t="shared" si="21"/>
        <v>-0.37795275590551181</v>
      </c>
      <c r="K106" s="63">
        <v>1324</v>
      </c>
      <c r="L106" s="64">
        <v>0</v>
      </c>
      <c r="M106" s="64">
        <f t="shared" si="25"/>
        <v>1324</v>
      </c>
      <c r="N106" s="65">
        <f t="shared" si="26"/>
        <v>1.7485450164103063E-5</v>
      </c>
      <c r="O106" s="64">
        <v>975</v>
      </c>
      <c r="P106" s="64">
        <v>0</v>
      </c>
      <c r="Q106" s="64">
        <f t="shared" si="27"/>
        <v>975</v>
      </c>
      <c r="R106" s="66">
        <f t="shared" si="22"/>
        <v>0.35794871794871796</v>
      </c>
    </row>
    <row r="107" spans="2:18" ht="16.5" x14ac:dyDescent="0.3">
      <c r="B107" s="62" t="s">
        <v>101</v>
      </c>
      <c r="C107" s="63">
        <v>74</v>
      </c>
      <c r="D107" s="64">
        <v>0</v>
      </c>
      <c r="E107" s="64">
        <f t="shared" si="23"/>
        <v>74</v>
      </c>
      <c r="F107" s="65">
        <f t="shared" si="20"/>
        <v>1.1550435209472606E-5</v>
      </c>
      <c r="G107" s="63">
        <v>75</v>
      </c>
      <c r="H107" s="64">
        <v>0</v>
      </c>
      <c r="I107" s="64">
        <f t="shared" si="24"/>
        <v>75</v>
      </c>
      <c r="J107" s="65">
        <f t="shared" si="21"/>
        <v>-1.3333333333333308E-2</v>
      </c>
      <c r="K107" s="63">
        <v>460</v>
      </c>
      <c r="L107" s="64">
        <v>0</v>
      </c>
      <c r="M107" s="64">
        <f t="shared" si="25"/>
        <v>460</v>
      </c>
      <c r="N107" s="65">
        <f t="shared" si="26"/>
        <v>6.075005344023723E-6</v>
      </c>
      <c r="O107" s="64">
        <v>489</v>
      </c>
      <c r="P107" s="64">
        <v>0</v>
      </c>
      <c r="Q107" s="64">
        <f t="shared" si="27"/>
        <v>489</v>
      </c>
      <c r="R107" s="66">
        <f t="shared" si="22"/>
        <v>-5.9304703476482645E-2</v>
      </c>
    </row>
    <row r="108" spans="2:18" ht="16.5" x14ac:dyDescent="0.3">
      <c r="B108" s="62" t="s">
        <v>115</v>
      </c>
      <c r="C108" s="63">
        <v>70</v>
      </c>
      <c r="D108" s="64">
        <v>0</v>
      </c>
      <c r="E108" s="64">
        <f t="shared" si="23"/>
        <v>70</v>
      </c>
      <c r="F108" s="65">
        <f t="shared" si="20"/>
        <v>1.0926087360311923E-5</v>
      </c>
      <c r="G108" s="63">
        <v>36</v>
      </c>
      <c r="H108" s="64">
        <v>0</v>
      </c>
      <c r="I108" s="64">
        <f t="shared" si="24"/>
        <v>36</v>
      </c>
      <c r="J108" s="65">
        <f t="shared" si="21"/>
        <v>0.94444444444444442</v>
      </c>
      <c r="K108" s="63">
        <v>539</v>
      </c>
      <c r="L108" s="64">
        <v>0</v>
      </c>
      <c r="M108" s="64">
        <f t="shared" si="25"/>
        <v>539</v>
      </c>
      <c r="N108" s="65">
        <f t="shared" si="26"/>
        <v>7.118321479193014E-6</v>
      </c>
      <c r="O108" s="64">
        <v>490</v>
      </c>
      <c r="P108" s="64">
        <v>0</v>
      </c>
      <c r="Q108" s="64">
        <f t="shared" si="27"/>
        <v>490</v>
      </c>
      <c r="R108" s="66">
        <f t="shared" si="22"/>
        <v>0.10000000000000009</v>
      </c>
    </row>
    <row r="109" spans="2:18" ht="16.5" x14ac:dyDescent="0.3">
      <c r="B109" s="62" t="s">
        <v>276</v>
      </c>
      <c r="C109" s="63">
        <v>68</v>
      </c>
      <c r="D109" s="64">
        <v>0</v>
      </c>
      <c r="E109" s="64">
        <f t="shared" si="23"/>
        <v>68</v>
      </c>
      <c r="F109" s="65">
        <f t="shared" si="20"/>
        <v>1.0613913435731584E-5</v>
      </c>
      <c r="G109" s="63">
        <v>49</v>
      </c>
      <c r="H109" s="64">
        <v>0</v>
      </c>
      <c r="I109" s="64">
        <f t="shared" si="24"/>
        <v>49</v>
      </c>
      <c r="J109" s="65">
        <f t="shared" si="21"/>
        <v>0.38775510204081631</v>
      </c>
      <c r="K109" s="63">
        <v>434</v>
      </c>
      <c r="L109" s="64">
        <v>0</v>
      </c>
      <c r="M109" s="64">
        <f t="shared" si="25"/>
        <v>434</v>
      </c>
      <c r="N109" s="65">
        <f t="shared" si="26"/>
        <v>5.7316354767528165E-6</v>
      </c>
      <c r="O109" s="64">
        <v>446</v>
      </c>
      <c r="P109" s="64">
        <v>0</v>
      </c>
      <c r="Q109" s="64">
        <f t="shared" si="27"/>
        <v>446</v>
      </c>
      <c r="R109" s="66">
        <f t="shared" si="22"/>
        <v>-2.6905829596412523E-2</v>
      </c>
    </row>
    <row r="110" spans="2:18" ht="16.5" x14ac:dyDescent="0.3">
      <c r="B110" s="62" t="s">
        <v>218</v>
      </c>
      <c r="C110" s="63">
        <v>67</v>
      </c>
      <c r="D110" s="64">
        <v>0</v>
      </c>
      <c r="E110" s="64">
        <f t="shared" si="23"/>
        <v>67</v>
      </c>
      <c r="F110" s="65">
        <f t="shared" si="20"/>
        <v>1.0457826473441413E-5</v>
      </c>
      <c r="G110" s="63">
        <v>442</v>
      </c>
      <c r="H110" s="64">
        <v>0</v>
      </c>
      <c r="I110" s="64">
        <f t="shared" si="24"/>
        <v>442</v>
      </c>
      <c r="J110" s="65">
        <f t="shared" si="21"/>
        <v>-0.84841628959276016</v>
      </c>
      <c r="K110" s="63">
        <v>2364</v>
      </c>
      <c r="L110" s="64">
        <v>0</v>
      </c>
      <c r="M110" s="64">
        <f t="shared" si="25"/>
        <v>2364</v>
      </c>
      <c r="N110" s="65">
        <f t="shared" si="26"/>
        <v>3.1220244854939305E-5</v>
      </c>
      <c r="O110" s="64">
        <v>3240</v>
      </c>
      <c r="P110" s="64">
        <v>0</v>
      </c>
      <c r="Q110" s="64">
        <f t="shared" si="27"/>
        <v>3240</v>
      </c>
      <c r="R110" s="66">
        <f t="shared" si="22"/>
        <v>-0.27037037037037037</v>
      </c>
    </row>
    <row r="111" spans="2:18" ht="16.5" x14ac:dyDescent="0.3">
      <c r="B111" s="62" t="s">
        <v>151</v>
      </c>
      <c r="C111" s="63">
        <v>63</v>
      </c>
      <c r="D111" s="64">
        <v>0</v>
      </c>
      <c r="E111" s="64">
        <f t="shared" si="23"/>
        <v>63</v>
      </c>
      <c r="F111" s="65">
        <f t="shared" si="20"/>
        <v>9.8334786242807325E-6</v>
      </c>
      <c r="G111" s="63">
        <v>45</v>
      </c>
      <c r="H111" s="64">
        <v>0</v>
      </c>
      <c r="I111" s="64">
        <f t="shared" si="24"/>
        <v>45</v>
      </c>
      <c r="J111" s="65">
        <f t="shared" si="21"/>
        <v>0.39999999999999991</v>
      </c>
      <c r="K111" s="63">
        <v>829</v>
      </c>
      <c r="L111" s="64">
        <v>0</v>
      </c>
      <c r="M111" s="64">
        <f t="shared" si="25"/>
        <v>829</v>
      </c>
      <c r="N111" s="65">
        <f t="shared" si="26"/>
        <v>1.0948216152599274E-5</v>
      </c>
      <c r="O111" s="64">
        <v>677</v>
      </c>
      <c r="P111" s="64">
        <v>0</v>
      </c>
      <c r="Q111" s="64">
        <f t="shared" si="27"/>
        <v>677</v>
      </c>
      <c r="R111" s="66">
        <f t="shared" si="22"/>
        <v>0.22451994091580496</v>
      </c>
    </row>
    <row r="112" spans="2:18" ht="16.5" x14ac:dyDescent="0.3">
      <c r="B112" s="62" t="s">
        <v>160</v>
      </c>
      <c r="C112" s="63">
        <v>58</v>
      </c>
      <c r="D112" s="64">
        <v>0</v>
      </c>
      <c r="E112" s="64">
        <f t="shared" si="23"/>
        <v>58</v>
      </c>
      <c r="F112" s="65">
        <f t="shared" si="20"/>
        <v>9.0530438128298793E-6</v>
      </c>
      <c r="G112" s="63">
        <v>149</v>
      </c>
      <c r="H112" s="64">
        <v>0</v>
      </c>
      <c r="I112" s="64">
        <f t="shared" si="24"/>
        <v>149</v>
      </c>
      <c r="J112" s="65">
        <f t="shared" si="21"/>
        <v>-0.61073825503355705</v>
      </c>
      <c r="K112" s="63">
        <v>1674</v>
      </c>
      <c r="L112" s="64">
        <v>0</v>
      </c>
      <c r="M112" s="64">
        <f t="shared" si="25"/>
        <v>1674</v>
      </c>
      <c r="N112" s="65">
        <f t="shared" si="26"/>
        <v>2.2107736838903722E-5</v>
      </c>
      <c r="O112" s="64">
        <v>1510</v>
      </c>
      <c r="P112" s="64">
        <v>0</v>
      </c>
      <c r="Q112" s="64">
        <f t="shared" si="27"/>
        <v>1510</v>
      </c>
      <c r="R112" s="66">
        <f t="shared" si="22"/>
        <v>0.10860927152317879</v>
      </c>
    </row>
    <row r="113" spans="2:18" ht="16.5" x14ac:dyDescent="0.3">
      <c r="B113" s="62" t="s">
        <v>204</v>
      </c>
      <c r="C113" s="63">
        <v>55</v>
      </c>
      <c r="D113" s="64">
        <v>0</v>
      </c>
      <c r="E113" s="64">
        <f t="shared" si="23"/>
        <v>55</v>
      </c>
      <c r="F113" s="65">
        <f t="shared" si="20"/>
        <v>8.5847829259593692E-6</v>
      </c>
      <c r="G113" s="63">
        <v>92</v>
      </c>
      <c r="H113" s="64">
        <v>0</v>
      </c>
      <c r="I113" s="64">
        <f t="shared" si="24"/>
        <v>92</v>
      </c>
      <c r="J113" s="65">
        <f t="shared" si="21"/>
        <v>-0.40217391304347827</v>
      </c>
      <c r="K113" s="63">
        <v>699</v>
      </c>
      <c r="L113" s="64">
        <v>0</v>
      </c>
      <c r="M113" s="64">
        <f t="shared" si="25"/>
        <v>699</v>
      </c>
      <c r="N113" s="65">
        <f t="shared" si="26"/>
        <v>9.2313668162447444E-6</v>
      </c>
      <c r="O113" s="64">
        <v>1012</v>
      </c>
      <c r="P113" s="64">
        <v>0</v>
      </c>
      <c r="Q113" s="64">
        <f t="shared" si="27"/>
        <v>1012</v>
      </c>
      <c r="R113" s="66">
        <f t="shared" si="22"/>
        <v>-0.30928853754940711</v>
      </c>
    </row>
    <row r="114" spans="2:18" ht="16.5" x14ac:dyDescent="0.3">
      <c r="B114" s="62" t="s">
        <v>163</v>
      </c>
      <c r="C114" s="63">
        <v>49</v>
      </c>
      <c r="D114" s="64">
        <v>0</v>
      </c>
      <c r="E114" s="64">
        <f t="shared" si="23"/>
        <v>49</v>
      </c>
      <c r="F114" s="65">
        <f t="shared" si="20"/>
        <v>7.6482611522183471E-6</v>
      </c>
      <c r="G114" s="63">
        <v>110</v>
      </c>
      <c r="H114" s="64">
        <v>0</v>
      </c>
      <c r="I114" s="64">
        <f t="shared" si="24"/>
        <v>110</v>
      </c>
      <c r="J114" s="65">
        <f t="shared" si="21"/>
        <v>-0.55454545454545456</v>
      </c>
      <c r="K114" s="63">
        <v>786</v>
      </c>
      <c r="L114" s="64">
        <v>0</v>
      </c>
      <c r="M114" s="64">
        <f t="shared" si="25"/>
        <v>786</v>
      </c>
      <c r="N114" s="65">
        <f t="shared" si="26"/>
        <v>1.0380335218266621E-5</v>
      </c>
      <c r="O114" s="64">
        <v>1061</v>
      </c>
      <c r="P114" s="64">
        <v>0</v>
      </c>
      <c r="Q114" s="64">
        <f t="shared" si="27"/>
        <v>1061</v>
      </c>
      <c r="R114" s="66">
        <f t="shared" si="22"/>
        <v>-0.25918944392082943</v>
      </c>
    </row>
    <row r="115" spans="2:18" ht="16.5" x14ac:dyDescent="0.3">
      <c r="B115" s="62" t="s">
        <v>216</v>
      </c>
      <c r="C115" s="63">
        <v>49</v>
      </c>
      <c r="D115" s="64">
        <v>0</v>
      </c>
      <c r="E115" s="64">
        <f t="shared" si="23"/>
        <v>49</v>
      </c>
      <c r="F115" s="65">
        <f t="shared" si="20"/>
        <v>7.6482611522183471E-6</v>
      </c>
      <c r="G115" s="63">
        <v>57</v>
      </c>
      <c r="H115" s="64">
        <v>0</v>
      </c>
      <c r="I115" s="64">
        <f t="shared" si="24"/>
        <v>57</v>
      </c>
      <c r="J115" s="65">
        <f t="shared" si="21"/>
        <v>-0.14035087719298245</v>
      </c>
      <c r="K115" s="63">
        <v>639</v>
      </c>
      <c r="L115" s="64">
        <v>0</v>
      </c>
      <c r="M115" s="64">
        <f t="shared" si="25"/>
        <v>639</v>
      </c>
      <c r="N115" s="65">
        <f t="shared" si="26"/>
        <v>8.438974814850346E-6</v>
      </c>
      <c r="O115" s="64">
        <v>918</v>
      </c>
      <c r="P115" s="64">
        <v>0</v>
      </c>
      <c r="Q115" s="64">
        <f t="shared" si="27"/>
        <v>918</v>
      </c>
      <c r="R115" s="66">
        <f t="shared" si="22"/>
        <v>-0.30392156862745101</v>
      </c>
    </row>
    <row r="116" spans="2:18" ht="16.5" x14ac:dyDescent="0.3">
      <c r="B116" s="62" t="s">
        <v>172</v>
      </c>
      <c r="C116" s="63">
        <v>47</v>
      </c>
      <c r="D116" s="64">
        <v>0</v>
      </c>
      <c r="E116" s="64">
        <f t="shared" si="23"/>
        <v>47</v>
      </c>
      <c r="F116" s="65">
        <f t="shared" si="20"/>
        <v>7.3360872276380058E-6</v>
      </c>
      <c r="G116" s="63">
        <v>106</v>
      </c>
      <c r="H116" s="64">
        <v>0</v>
      </c>
      <c r="I116" s="64">
        <f t="shared" si="24"/>
        <v>106</v>
      </c>
      <c r="J116" s="65">
        <f t="shared" si="21"/>
        <v>-0.55660377358490565</v>
      </c>
      <c r="K116" s="63">
        <v>504</v>
      </c>
      <c r="L116" s="64">
        <v>0</v>
      </c>
      <c r="M116" s="64">
        <f t="shared" si="25"/>
        <v>504</v>
      </c>
      <c r="N116" s="65">
        <f t="shared" si="26"/>
        <v>6.6560928117129484E-6</v>
      </c>
      <c r="O116" s="64">
        <v>661</v>
      </c>
      <c r="P116" s="64">
        <v>0</v>
      </c>
      <c r="Q116" s="64">
        <f t="shared" si="27"/>
        <v>661</v>
      </c>
      <c r="R116" s="66">
        <f t="shared" si="22"/>
        <v>-0.23751891074130105</v>
      </c>
    </row>
    <row r="117" spans="2:18" ht="16.5" x14ac:dyDescent="0.3">
      <c r="B117" s="62" t="s">
        <v>137</v>
      </c>
      <c r="C117" s="63">
        <v>46</v>
      </c>
      <c r="D117" s="64">
        <v>0</v>
      </c>
      <c r="E117" s="64">
        <f t="shared" si="23"/>
        <v>46</v>
      </c>
      <c r="F117" s="65">
        <f t="shared" si="20"/>
        <v>7.1800002653478361E-6</v>
      </c>
      <c r="G117" s="63">
        <v>10</v>
      </c>
      <c r="H117" s="64">
        <v>0</v>
      </c>
      <c r="I117" s="64">
        <f t="shared" si="24"/>
        <v>10</v>
      </c>
      <c r="J117" s="65">
        <f t="shared" si="21"/>
        <v>3.5999999999999996</v>
      </c>
      <c r="K117" s="63">
        <v>275</v>
      </c>
      <c r="L117" s="64">
        <v>0</v>
      </c>
      <c r="M117" s="64">
        <f t="shared" si="25"/>
        <v>275</v>
      </c>
      <c r="N117" s="65">
        <f t="shared" si="26"/>
        <v>3.6317966730576603E-6</v>
      </c>
      <c r="O117" s="64">
        <v>158</v>
      </c>
      <c r="P117" s="64">
        <v>0</v>
      </c>
      <c r="Q117" s="64">
        <f t="shared" si="27"/>
        <v>158</v>
      </c>
      <c r="R117" s="66">
        <f t="shared" si="22"/>
        <v>0.740506329113924</v>
      </c>
    </row>
    <row r="118" spans="2:18" ht="16.5" x14ac:dyDescent="0.3">
      <c r="B118" s="62" t="s">
        <v>183</v>
      </c>
      <c r="C118" s="63">
        <v>43</v>
      </c>
      <c r="D118" s="64">
        <v>0</v>
      </c>
      <c r="E118" s="64">
        <f t="shared" si="23"/>
        <v>43</v>
      </c>
      <c r="F118" s="65">
        <f t="shared" si="20"/>
        <v>6.711739378477325E-6</v>
      </c>
      <c r="G118" s="63">
        <v>0</v>
      </c>
      <c r="H118" s="64">
        <v>0</v>
      </c>
      <c r="I118" s="64">
        <f t="shared" si="24"/>
        <v>0</v>
      </c>
      <c r="J118" s="65" t="str">
        <f t="shared" si="21"/>
        <v/>
      </c>
      <c r="K118" s="63">
        <v>55</v>
      </c>
      <c r="L118" s="64">
        <v>0</v>
      </c>
      <c r="M118" s="64">
        <f t="shared" si="25"/>
        <v>55</v>
      </c>
      <c r="N118" s="65">
        <f t="shared" si="26"/>
        <v>7.2635933461153208E-7</v>
      </c>
      <c r="O118" s="64">
        <v>46</v>
      </c>
      <c r="P118" s="64">
        <v>0</v>
      </c>
      <c r="Q118" s="64">
        <f t="shared" si="27"/>
        <v>46</v>
      </c>
      <c r="R118" s="66">
        <f t="shared" si="22"/>
        <v>0.19565217391304346</v>
      </c>
    </row>
    <row r="119" spans="2:18" ht="16.5" x14ac:dyDescent="0.3">
      <c r="B119" s="62" t="s">
        <v>195</v>
      </c>
      <c r="C119" s="63">
        <v>42</v>
      </c>
      <c r="D119" s="64">
        <v>0</v>
      </c>
      <c r="E119" s="64">
        <f t="shared" si="23"/>
        <v>42</v>
      </c>
      <c r="F119" s="65">
        <f t="shared" si="20"/>
        <v>6.5556524161871544E-6</v>
      </c>
      <c r="G119" s="63">
        <v>24</v>
      </c>
      <c r="H119" s="64">
        <v>0</v>
      </c>
      <c r="I119" s="64">
        <f t="shared" si="24"/>
        <v>24</v>
      </c>
      <c r="J119" s="65">
        <f t="shared" si="21"/>
        <v>0.75</v>
      </c>
      <c r="K119" s="63">
        <v>523</v>
      </c>
      <c r="L119" s="64">
        <v>0</v>
      </c>
      <c r="M119" s="64">
        <f t="shared" si="25"/>
        <v>523</v>
      </c>
      <c r="N119" s="65">
        <f t="shared" si="26"/>
        <v>6.9070169454878411E-6</v>
      </c>
      <c r="O119" s="64">
        <v>555</v>
      </c>
      <c r="P119" s="64">
        <v>0</v>
      </c>
      <c r="Q119" s="64">
        <f t="shared" si="27"/>
        <v>555</v>
      </c>
      <c r="R119" s="66">
        <f t="shared" si="22"/>
        <v>-5.7657657657657624E-2</v>
      </c>
    </row>
    <row r="120" spans="2:18" ht="16.5" x14ac:dyDescent="0.3">
      <c r="B120" s="62" t="s">
        <v>123</v>
      </c>
      <c r="C120" s="63">
        <v>38</v>
      </c>
      <c r="D120" s="64">
        <v>0</v>
      </c>
      <c r="E120" s="64">
        <f t="shared" si="23"/>
        <v>38</v>
      </c>
      <c r="F120" s="65">
        <f t="shared" si="20"/>
        <v>5.9313045670264728E-6</v>
      </c>
      <c r="G120" s="63">
        <v>67</v>
      </c>
      <c r="H120" s="64">
        <v>0</v>
      </c>
      <c r="I120" s="64">
        <f t="shared" si="24"/>
        <v>67</v>
      </c>
      <c r="J120" s="65">
        <f t="shared" si="21"/>
        <v>-0.43283582089552242</v>
      </c>
      <c r="K120" s="63">
        <v>425</v>
      </c>
      <c r="L120" s="64">
        <v>0</v>
      </c>
      <c r="M120" s="64">
        <f t="shared" si="25"/>
        <v>425</v>
      </c>
      <c r="N120" s="65">
        <f t="shared" si="26"/>
        <v>5.6127766765436566E-6</v>
      </c>
      <c r="O120" s="64">
        <v>564</v>
      </c>
      <c r="P120" s="64">
        <v>0</v>
      </c>
      <c r="Q120" s="64">
        <f t="shared" si="27"/>
        <v>564</v>
      </c>
      <c r="R120" s="66">
        <f t="shared" si="22"/>
        <v>-0.24645390070921991</v>
      </c>
    </row>
    <row r="121" spans="2:18" ht="16.5" x14ac:dyDescent="0.3">
      <c r="B121" s="62" t="s">
        <v>187</v>
      </c>
      <c r="C121" s="63">
        <v>36</v>
      </c>
      <c r="D121" s="64">
        <v>0</v>
      </c>
      <c r="E121" s="64">
        <f t="shared" si="23"/>
        <v>36</v>
      </c>
      <c r="F121" s="65">
        <f t="shared" si="20"/>
        <v>5.6191306424461324E-6</v>
      </c>
      <c r="G121" s="63">
        <v>12</v>
      </c>
      <c r="H121" s="64">
        <v>0</v>
      </c>
      <c r="I121" s="64">
        <f t="shared" si="24"/>
        <v>12</v>
      </c>
      <c r="J121" s="65">
        <f t="shared" si="21"/>
        <v>2</v>
      </c>
      <c r="K121" s="63">
        <v>366</v>
      </c>
      <c r="L121" s="64">
        <v>0</v>
      </c>
      <c r="M121" s="64">
        <f t="shared" si="25"/>
        <v>366</v>
      </c>
      <c r="N121" s="65">
        <f t="shared" si="26"/>
        <v>4.8335912085058312E-6</v>
      </c>
      <c r="O121" s="64">
        <v>316</v>
      </c>
      <c r="P121" s="64">
        <v>0</v>
      </c>
      <c r="Q121" s="64">
        <f t="shared" si="27"/>
        <v>316</v>
      </c>
      <c r="R121" s="66">
        <f t="shared" si="22"/>
        <v>0.15822784810126578</v>
      </c>
    </row>
    <row r="122" spans="2:18" ht="16.5" x14ac:dyDescent="0.3">
      <c r="B122" s="62" t="s">
        <v>120</v>
      </c>
      <c r="C122" s="63">
        <v>36</v>
      </c>
      <c r="D122" s="64">
        <v>0</v>
      </c>
      <c r="E122" s="64">
        <f t="shared" si="23"/>
        <v>36</v>
      </c>
      <c r="F122" s="65">
        <f t="shared" si="20"/>
        <v>5.6191306424461324E-6</v>
      </c>
      <c r="G122" s="63">
        <v>5</v>
      </c>
      <c r="H122" s="64">
        <v>0</v>
      </c>
      <c r="I122" s="64">
        <f t="shared" si="24"/>
        <v>5</v>
      </c>
      <c r="J122" s="65">
        <f t="shared" si="21"/>
        <v>6.2</v>
      </c>
      <c r="K122" s="63">
        <v>244</v>
      </c>
      <c r="L122" s="64">
        <v>0</v>
      </c>
      <c r="M122" s="64">
        <f t="shared" si="25"/>
        <v>244</v>
      </c>
      <c r="N122" s="65">
        <f t="shared" si="26"/>
        <v>3.2223941390038877E-6</v>
      </c>
      <c r="O122" s="64">
        <v>31</v>
      </c>
      <c r="P122" s="64">
        <v>0</v>
      </c>
      <c r="Q122" s="64">
        <f t="shared" si="27"/>
        <v>31</v>
      </c>
      <c r="R122" s="66">
        <f t="shared" si="22"/>
        <v>6.870967741935484</v>
      </c>
    </row>
    <row r="123" spans="2:18" ht="16.5" x14ac:dyDescent="0.3">
      <c r="B123" s="62" t="s">
        <v>162</v>
      </c>
      <c r="C123" s="63">
        <v>35</v>
      </c>
      <c r="D123" s="64">
        <v>0</v>
      </c>
      <c r="E123" s="64">
        <f t="shared" si="23"/>
        <v>35</v>
      </c>
      <c r="F123" s="65">
        <f t="shared" si="20"/>
        <v>5.4630436801559617E-6</v>
      </c>
      <c r="G123" s="63">
        <v>48</v>
      </c>
      <c r="H123" s="64">
        <v>0</v>
      </c>
      <c r="I123" s="64">
        <f t="shared" si="24"/>
        <v>48</v>
      </c>
      <c r="J123" s="65">
        <f t="shared" si="21"/>
        <v>-0.27083333333333337</v>
      </c>
      <c r="K123" s="63">
        <v>558</v>
      </c>
      <c r="L123" s="64">
        <v>0</v>
      </c>
      <c r="M123" s="64">
        <f t="shared" si="25"/>
        <v>558</v>
      </c>
      <c r="N123" s="65">
        <f t="shared" si="26"/>
        <v>7.3692456129679075E-6</v>
      </c>
      <c r="O123" s="64">
        <v>598</v>
      </c>
      <c r="P123" s="64">
        <v>0</v>
      </c>
      <c r="Q123" s="64">
        <f t="shared" si="27"/>
        <v>598</v>
      </c>
      <c r="R123" s="66">
        <f t="shared" si="22"/>
        <v>-6.6889632107023367E-2</v>
      </c>
    </row>
    <row r="124" spans="2:18" ht="16.5" x14ac:dyDescent="0.3">
      <c r="B124" s="62" t="s">
        <v>224</v>
      </c>
      <c r="C124" s="63">
        <v>35</v>
      </c>
      <c r="D124" s="64">
        <v>0</v>
      </c>
      <c r="E124" s="64">
        <f t="shared" si="23"/>
        <v>35</v>
      </c>
      <c r="F124" s="65">
        <f t="shared" si="20"/>
        <v>5.4630436801559617E-6</v>
      </c>
      <c r="G124" s="63">
        <v>45</v>
      </c>
      <c r="H124" s="64">
        <v>0</v>
      </c>
      <c r="I124" s="64">
        <f t="shared" si="24"/>
        <v>45</v>
      </c>
      <c r="J124" s="65">
        <f t="shared" si="21"/>
        <v>-0.22222222222222221</v>
      </c>
      <c r="K124" s="63">
        <v>565</v>
      </c>
      <c r="L124" s="64">
        <v>0</v>
      </c>
      <c r="M124" s="64">
        <f t="shared" si="25"/>
        <v>565</v>
      </c>
      <c r="N124" s="65">
        <f t="shared" si="26"/>
        <v>7.4616913464639206E-6</v>
      </c>
      <c r="O124" s="64">
        <v>414</v>
      </c>
      <c r="P124" s="64">
        <v>0</v>
      </c>
      <c r="Q124" s="64">
        <f t="shared" si="27"/>
        <v>414</v>
      </c>
      <c r="R124" s="66">
        <f t="shared" si="22"/>
        <v>0.36473429951690828</v>
      </c>
    </row>
    <row r="125" spans="2:18" ht="16.5" x14ac:dyDescent="0.3">
      <c r="B125" s="62" t="s">
        <v>203</v>
      </c>
      <c r="C125" s="63">
        <v>34</v>
      </c>
      <c r="D125" s="64">
        <v>0</v>
      </c>
      <c r="E125" s="64">
        <f t="shared" si="23"/>
        <v>34</v>
      </c>
      <c r="F125" s="65">
        <f t="shared" si="20"/>
        <v>5.306956717865792E-6</v>
      </c>
      <c r="G125" s="63">
        <v>63</v>
      </c>
      <c r="H125" s="64">
        <v>0</v>
      </c>
      <c r="I125" s="64">
        <f t="shared" si="24"/>
        <v>63</v>
      </c>
      <c r="J125" s="65">
        <f t="shared" si="21"/>
        <v>-0.46031746031746035</v>
      </c>
      <c r="K125" s="63">
        <v>485</v>
      </c>
      <c r="L125" s="64">
        <v>2</v>
      </c>
      <c r="M125" s="64">
        <f t="shared" si="25"/>
        <v>487</v>
      </c>
      <c r="N125" s="65">
        <f t="shared" si="26"/>
        <v>6.4315817446512017E-6</v>
      </c>
      <c r="O125" s="64">
        <v>283</v>
      </c>
      <c r="P125" s="64">
        <v>0</v>
      </c>
      <c r="Q125" s="64">
        <f t="shared" si="27"/>
        <v>283</v>
      </c>
      <c r="R125" s="66">
        <f t="shared" si="22"/>
        <v>0.72084805653710249</v>
      </c>
    </row>
    <row r="126" spans="2:18" ht="16.5" x14ac:dyDescent="0.3">
      <c r="B126" s="62" t="s">
        <v>149</v>
      </c>
      <c r="C126" s="63">
        <v>34</v>
      </c>
      <c r="D126" s="64">
        <v>0</v>
      </c>
      <c r="E126" s="64">
        <f t="shared" si="23"/>
        <v>34</v>
      </c>
      <c r="F126" s="65">
        <f t="shared" si="20"/>
        <v>5.306956717865792E-6</v>
      </c>
      <c r="G126" s="63">
        <v>0</v>
      </c>
      <c r="H126" s="64">
        <v>0</v>
      </c>
      <c r="I126" s="64">
        <f t="shared" si="24"/>
        <v>0</v>
      </c>
      <c r="J126" s="65" t="str">
        <f t="shared" si="21"/>
        <v/>
      </c>
      <c r="K126" s="63">
        <v>277</v>
      </c>
      <c r="L126" s="64">
        <v>0</v>
      </c>
      <c r="M126" s="64">
        <f t="shared" si="25"/>
        <v>277</v>
      </c>
      <c r="N126" s="65">
        <f t="shared" si="26"/>
        <v>3.658209739770807E-6</v>
      </c>
      <c r="O126" s="64">
        <v>129</v>
      </c>
      <c r="P126" s="64">
        <v>0</v>
      </c>
      <c r="Q126" s="64">
        <f t="shared" si="27"/>
        <v>129</v>
      </c>
      <c r="R126" s="66">
        <f t="shared" si="22"/>
        <v>1.1472868217054262</v>
      </c>
    </row>
    <row r="127" spans="2:18" ht="16.5" x14ac:dyDescent="0.3">
      <c r="B127" s="62" t="s">
        <v>121</v>
      </c>
      <c r="C127" s="63">
        <v>33</v>
      </c>
      <c r="D127" s="64">
        <v>0</v>
      </c>
      <c r="E127" s="64">
        <f t="shared" si="23"/>
        <v>33</v>
      </c>
      <c r="F127" s="65">
        <f t="shared" si="20"/>
        <v>5.1508697555756213E-6</v>
      </c>
      <c r="G127" s="63">
        <v>16</v>
      </c>
      <c r="H127" s="64">
        <v>0</v>
      </c>
      <c r="I127" s="64">
        <f t="shared" si="24"/>
        <v>16</v>
      </c>
      <c r="J127" s="65">
        <f t="shared" si="21"/>
        <v>1.0625</v>
      </c>
      <c r="K127" s="63">
        <v>243</v>
      </c>
      <c r="L127" s="64">
        <v>0</v>
      </c>
      <c r="M127" s="64">
        <f t="shared" si="25"/>
        <v>243</v>
      </c>
      <c r="N127" s="65">
        <f t="shared" si="26"/>
        <v>3.2091876056473144E-6</v>
      </c>
      <c r="O127" s="64">
        <v>111</v>
      </c>
      <c r="P127" s="64">
        <v>0</v>
      </c>
      <c r="Q127" s="64">
        <f t="shared" si="27"/>
        <v>111</v>
      </c>
      <c r="R127" s="66">
        <f t="shared" si="22"/>
        <v>1.189189189189189</v>
      </c>
    </row>
    <row r="128" spans="2:18" ht="16.5" x14ac:dyDescent="0.3">
      <c r="B128" s="62" t="s">
        <v>201</v>
      </c>
      <c r="C128" s="63">
        <v>33</v>
      </c>
      <c r="D128" s="64">
        <v>0</v>
      </c>
      <c r="E128" s="64">
        <f t="shared" si="23"/>
        <v>33</v>
      </c>
      <c r="F128" s="65">
        <f t="shared" si="20"/>
        <v>5.1508697555756213E-6</v>
      </c>
      <c r="G128" s="63">
        <v>54</v>
      </c>
      <c r="H128" s="64">
        <v>0</v>
      </c>
      <c r="I128" s="64">
        <f t="shared" si="24"/>
        <v>54</v>
      </c>
      <c r="J128" s="65">
        <f t="shared" si="21"/>
        <v>-0.38888888888888884</v>
      </c>
      <c r="K128" s="63">
        <v>487</v>
      </c>
      <c r="L128" s="64">
        <v>0</v>
      </c>
      <c r="M128" s="64">
        <f t="shared" si="25"/>
        <v>487</v>
      </c>
      <c r="N128" s="65">
        <f t="shared" si="26"/>
        <v>6.4315817446512017E-6</v>
      </c>
      <c r="O128" s="64">
        <v>624</v>
      </c>
      <c r="P128" s="64">
        <v>0</v>
      </c>
      <c r="Q128" s="64">
        <f t="shared" si="27"/>
        <v>624</v>
      </c>
      <c r="R128" s="66">
        <f t="shared" si="22"/>
        <v>-0.21955128205128205</v>
      </c>
    </row>
    <row r="129" spans="2:18" ht="16.5" x14ac:dyDescent="0.3">
      <c r="B129" s="62" t="s">
        <v>205</v>
      </c>
      <c r="C129" s="63">
        <v>32</v>
      </c>
      <c r="D129" s="64">
        <v>0</v>
      </c>
      <c r="E129" s="64">
        <f t="shared" si="23"/>
        <v>32</v>
      </c>
      <c r="F129" s="65">
        <f t="shared" si="20"/>
        <v>4.9947827932854507E-6</v>
      </c>
      <c r="G129" s="63">
        <v>17</v>
      </c>
      <c r="H129" s="64">
        <v>0</v>
      </c>
      <c r="I129" s="64">
        <f t="shared" si="24"/>
        <v>17</v>
      </c>
      <c r="J129" s="65">
        <f t="shared" si="21"/>
        <v>0.88235294117647056</v>
      </c>
      <c r="K129" s="63">
        <v>425</v>
      </c>
      <c r="L129" s="64">
        <v>0</v>
      </c>
      <c r="M129" s="64">
        <f t="shared" si="25"/>
        <v>425</v>
      </c>
      <c r="N129" s="65">
        <f t="shared" si="26"/>
        <v>5.6127766765436566E-6</v>
      </c>
      <c r="O129" s="64">
        <v>258</v>
      </c>
      <c r="P129" s="64">
        <v>0</v>
      </c>
      <c r="Q129" s="64">
        <f t="shared" si="27"/>
        <v>258</v>
      </c>
      <c r="R129" s="66">
        <f t="shared" si="22"/>
        <v>0.6472868217054264</v>
      </c>
    </row>
    <row r="130" spans="2:18" ht="16.5" x14ac:dyDescent="0.3">
      <c r="B130" s="62" t="s">
        <v>226</v>
      </c>
      <c r="C130" s="63">
        <v>29</v>
      </c>
      <c r="D130" s="64">
        <v>0</v>
      </c>
      <c r="E130" s="64">
        <f t="shared" si="23"/>
        <v>29</v>
      </c>
      <c r="F130" s="65">
        <f t="shared" si="20"/>
        <v>4.5265219064149397E-6</v>
      </c>
      <c r="G130" s="63">
        <v>10</v>
      </c>
      <c r="H130" s="64">
        <v>0</v>
      </c>
      <c r="I130" s="64">
        <f t="shared" si="24"/>
        <v>10</v>
      </c>
      <c r="J130" s="65">
        <f t="shared" si="21"/>
        <v>1.9</v>
      </c>
      <c r="K130" s="63">
        <v>189</v>
      </c>
      <c r="L130" s="64">
        <v>0</v>
      </c>
      <c r="M130" s="64">
        <f t="shared" si="25"/>
        <v>189</v>
      </c>
      <c r="N130" s="65">
        <f t="shared" si="26"/>
        <v>2.4960348043923558E-6</v>
      </c>
      <c r="O130" s="64">
        <v>215</v>
      </c>
      <c r="P130" s="64">
        <v>0</v>
      </c>
      <c r="Q130" s="64">
        <f t="shared" si="27"/>
        <v>215</v>
      </c>
      <c r="R130" s="66">
        <f t="shared" si="22"/>
        <v>-0.12093023255813951</v>
      </c>
    </row>
    <row r="131" spans="2:18" ht="16.5" x14ac:dyDescent="0.3">
      <c r="B131" s="62" t="s">
        <v>161</v>
      </c>
      <c r="C131" s="63">
        <v>28</v>
      </c>
      <c r="D131" s="64">
        <v>0</v>
      </c>
      <c r="E131" s="64">
        <f t="shared" si="23"/>
        <v>28</v>
      </c>
      <c r="F131" s="65">
        <f t="shared" si="20"/>
        <v>4.3704349441247699E-6</v>
      </c>
      <c r="G131" s="63">
        <v>92</v>
      </c>
      <c r="H131" s="64">
        <v>0</v>
      </c>
      <c r="I131" s="64">
        <f t="shared" si="24"/>
        <v>92</v>
      </c>
      <c r="J131" s="65">
        <f t="shared" si="21"/>
        <v>-0.69565217391304346</v>
      </c>
      <c r="K131" s="63">
        <v>605</v>
      </c>
      <c r="L131" s="64">
        <v>0</v>
      </c>
      <c r="M131" s="64">
        <f t="shared" si="25"/>
        <v>605</v>
      </c>
      <c r="N131" s="65">
        <f t="shared" si="26"/>
        <v>7.9899526807268526E-6</v>
      </c>
      <c r="O131" s="64">
        <v>427</v>
      </c>
      <c r="P131" s="64">
        <v>0</v>
      </c>
      <c r="Q131" s="64">
        <f t="shared" si="27"/>
        <v>427</v>
      </c>
      <c r="R131" s="66">
        <f t="shared" si="22"/>
        <v>0.41686182669789229</v>
      </c>
    </row>
    <row r="132" spans="2:18" ht="16.5" x14ac:dyDescent="0.3">
      <c r="B132" s="62" t="s">
        <v>141</v>
      </c>
      <c r="C132" s="63">
        <v>28</v>
      </c>
      <c r="D132" s="64">
        <v>0</v>
      </c>
      <c r="E132" s="64">
        <f t="shared" si="23"/>
        <v>28</v>
      </c>
      <c r="F132" s="65">
        <f t="shared" si="20"/>
        <v>4.3704349441247699E-6</v>
      </c>
      <c r="G132" s="63">
        <v>184</v>
      </c>
      <c r="H132" s="64">
        <v>0</v>
      </c>
      <c r="I132" s="64">
        <f t="shared" si="24"/>
        <v>184</v>
      </c>
      <c r="J132" s="65">
        <f t="shared" si="21"/>
        <v>-0.84782608695652173</v>
      </c>
      <c r="K132" s="63">
        <v>819</v>
      </c>
      <c r="L132" s="64">
        <v>0</v>
      </c>
      <c r="M132" s="64">
        <f t="shared" si="25"/>
        <v>819</v>
      </c>
      <c r="N132" s="65">
        <f t="shared" si="26"/>
        <v>1.0816150819033541E-5</v>
      </c>
      <c r="O132" s="64">
        <v>957</v>
      </c>
      <c r="P132" s="64">
        <v>0</v>
      </c>
      <c r="Q132" s="64">
        <f t="shared" si="27"/>
        <v>957</v>
      </c>
      <c r="R132" s="66">
        <f t="shared" si="22"/>
        <v>-0.14420062695924762</v>
      </c>
    </row>
    <row r="133" spans="2:18" ht="16.5" x14ac:dyDescent="0.3">
      <c r="B133" s="62" t="s">
        <v>158</v>
      </c>
      <c r="C133" s="63">
        <v>28</v>
      </c>
      <c r="D133" s="64">
        <v>0</v>
      </c>
      <c r="E133" s="64">
        <f t="shared" si="23"/>
        <v>28</v>
      </c>
      <c r="F133" s="65">
        <f t="shared" ref="F133:F196" si="28">E133/$E$7</f>
        <v>4.3704349441247699E-6</v>
      </c>
      <c r="G133" s="63">
        <v>109</v>
      </c>
      <c r="H133" s="64">
        <v>0</v>
      </c>
      <c r="I133" s="64">
        <f t="shared" si="24"/>
        <v>109</v>
      </c>
      <c r="J133" s="65">
        <f t="shared" si="21"/>
        <v>-0.74311926605504586</v>
      </c>
      <c r="K133" s="63">
        <v>397</v>
      </c>
      <c r="L133" s="64">
        <v>0</v>
      </c>
      <c r="M133" s="64">
        <f t="shared" si="25"/>
        <v>397</v>
      </c>
      <c r="N133" s="65">
        <f t="shared" si="26"/>
        <v>5.2429937425596042E-6</v>
      </c>
      <c r="O133" s="64">
        <v>565</v>
      </c>
      <c r="P133" s="64">
        <v>0</v>
      </c>
      <c r="Q133" s="64">
        <f t="shared" si="27"/>
        <v>565</v>
      </c>
      <c r="R133" s="66">
        <f t="shared" si="22"/>
        <v>-0.29734513274336283</v>
      </c>
    </row>
    <row r="134" spans="2:18" ht="16.5" x14ac:dyDescent="0.3">
      <c r="B134" s="62" t="s">
        <v>114</v>
      </c>
      <c r="C134" s="63">
        <v>26</v>
      </c>
      <c r="D134" s="64">
        <v>0</v>
      </c>
      <c r="E134" s="64">
        <f t="shared" si="23"/>
        <v>26</v>
      </c>
      <c r="F134" s="65">
        <f t="shared" si="28"/>
        <v>4.0582610195444286E-6</v>
      </c>
      <c r="G134" s="63">
        <v>0</v>
      </c>
      <c r="H134" s="64">
        <v>0</v>
      </c>
      <c r="I134" s="64">
        <f t="shared" si="24"/>
        <v>0</v>
      </c>
      <c r="J134" s="65" t="str">
        <f t="shared" si="21"/>
        <v/>
      </c>
      <c r="K134" s="63">
        <v>261</v>
      </c>
      <c r="L134" s="64">
        <v>0</v>
      </c>
      <c r="M134" s="64">
        <f t="shared" si="25"/>
        <v>261</v>
      </c>
      <c r="N134" s="65">
        <f t="shared" si="26"/>
        <v>3.4469052060656341E-6</v>
      </c>
      <c r="O134" s="64">
        <v>55</v>
      </c>
      <c r="P134" s="64">
        <v>0</v>
      </c>
      <c r="Q134" s="64">
        <f t="shared" si="27"/>
        <v>55</v>
      </c>
      <c r="R134" s="66">
        <f t="shared" si="22"/>
        <v>3.7454545454545451</v>
      </c>
    </row>
    <row r="135" spans="2:18" ht="16.5" x14ac:dyDescent="0.3">
      <c r="B135" s="62" t="s">
        <v>229</v>
      </c>
      <c r="C135" s="63">
        <v>25</v>
      </c>
      <c r="D135" s="64">
        <v>0</v>
      </c>
      <c r="E135" s="64">
        <f t="shared" si="23"/>
        <v>25</v>
      </c>
      <c r="F135" s="65">
        <f t="shared" si="28"/>
        <v>3.9021740572542589E-6</v>
      </c>
      <c r="G135" s="63">
        <v>58</v>
      </c>
      <c r="H135" s="64">
        <v>0</v>
      </c>
      <c r="I135" s="64">
        <f t="shared" si="24"/>
        <v>58</v>
      </c>
      <c r="J135" s="65">
        <f t="shared" si="21"/>
        <v>-0.56896551724137934</v>
      </c>
      <c r="K135" s="63">
        <v>508</v>
      </c>
      <c r="L135" s="64">
        <v>0</v>
      </c>
      <c r="M135" s="64">
        <f t="shared" si="25"/>
        <v>508</v>
      </c>
      <c r="N135" s="65">
        <f t="shared" si="26"/>
        <v>6.7089189451392419E-6</v>
      </c>
      <c r="O135" s="64">
        <v>438</v>
      </c>
      <c r="P135" s="64">
        <v>0</v>
      </c>
      <c r="Q135" s="64">
        <f t="shared" si="27"/>
        <v>438</v>
      </c>
      <c r="R135" s="66">
        <f t="shared" si="22"/>
        <v>0.15981735159817356</v>
      </c>
    </row>
    <row r="136" spans="2:18" ht="16.5" x14ac:dyDescent="0.3">
      <c r="B136" s="62" t="s">
        <v>174</v>
      </c>
      <c r="C136" s="63">
        <v>25</v>
      </c>
      <c r="D136" s="64">
        <v>0</v>
      </c>
      <c r="E136" s="64">
        <f t="shared" si="23"/>
        <v>25</v>
      </c>
      <c r="F136" s="65">
        <f t="shared" si="28"/>
        <v>3.9021740572542589E-6</v>
      </c>
      <c r="G136" s="63">
        <v>12</v>
      </c>
      <c r="H136" s="64">
        <v>0</v>
      </c>
      <c r="I136" s="64">
        <f t="shared" si="24"/>
        <v>12</v>
      </c>
      <c r="J136" s="65">
        <f t="shared" ref="J136:J199" si="29">IFERROR(E136/I136-1,"")</f>
        <v>1.0833333333333335</v>
      </c>
      <c r="K136" s="63">
        <v>133</v>
      </c>
      <c r="L136" s="64">
        <v>0</v>
      </c>
      <c r="M136" s="64">
        <f t="shared" si="25"/>
        <v>133</v>
      </c>
      <c r="N136" s="65">
        <f t="shared" si="26"/>
        <v>1.7564689364242502E-6</v>
      </c>
      <c r="O136" s="64">
        <v>105</v>
      </c>
      <c r="P136" s="64">
        <v>0</v>
      </c>
      <c r="Q136" s="64">
        <f t="shared" si="27"/>
        <v>105</v>
      </c>
      <c r="R136" s="66">
        <f t="shared" ref="R136:R199" si="30">IFERROR(M136/Q136-1,"")</f>
        <v>0.26666666666666661</v>
      </c>
    </row>
    <row r="137" spans="2:18" ht="16.5" x14ac:dyDescent="0.3">
      <c r="B137" s="62" t="s">
        <v>136</v>
      </c>
      <c r="C137" s="63">
        <v>23</v>
      </c>
      <c r="D137" s="64">
        <v>0</v>
      </c>
      <c r="E137" s="64">
        <f t="shared" si="23"/>
        <v>23</v>
      </c>
      <c r="F137" s="65">
        <f t="shared" si="28"/>
        <v>3.590000132673918E-6</v>
      </c>
      <c r="G137" s="63">
        <v>4</v>
      </c>
      <c r="H137" s="64">
        <v>0</v>
      </c>
      <c r="I137" s="64">
        <f t="shared" si="24"/>
        <v>4</v>
      </c>
      <c r="J137" s="65">
        <f t="shared" si="29"/>
        <v>4.75</v>
      </c>
      <c r="K137" s="63">
        <v>75</v>
      </c>
      <c r="L137" s="64">
        <v>0</v>
      </c>
      <c r="M137" s="64">
        <f t="shared" si="25"/>
        <v>75</v>
      </c>
      <c r="N137" s="65">
        <f t="shared" si="26"/>
        <v>9.9049000174299838E-7</v>
      </c>
      <c r="O137" s="64">
        <v>131</v>
      </c>
      <c r="P137" s="64">
        <v>0</v>
      </c>
      <c r="Q137" s="64">
        <f t="shared" si="27"/>
        <v>131</v>
      </c>
      <c r="R137" s="66">
        <f t="shared" si="30"/>
        <v>-0.4274809160305344</v>
      </c>
    </row>
    <row r="138" spans="2:18" ht="16.5" x14ac:dyDescent="0.3">
      <c r="B138" s="62" t="s">
        <v>180</v>
      </c>
      <c r="C138" s="63">
        <v>19</v>
      </c>
      <c r="D138" s="64">
        <v>0</v>
      </c>
      <c r="E138" s="64">
        <f t="shared" si="23"/>
        <v>19</v>
      </c>
      <c r="F138" s="65">
        <f t="shared" si="28"/>
        <v>2.9656522835132364E-6</v>
      </c>
      <c r="G138" s="63">
        <v>16</v>
      </c>
      <c r="H138" s="64">
        <v>0</v>
      </c>
      <c r="I138" s="64">
        <f t="shared" si="24"/>
        <v>16</v>
      </c>
      <c r="J138" s="65">
        <f t="shared" si="29"/>
        <v>0.1875</v>
      </c>
      <c r="K138" s="63">
        <v>118</v>
      </c>
      <c r="L138" s="64">
        <v>0</v>
      </c>
      <c r="M138" s="64">
        <f t="shared" si="25"/>
        <v>118</v>
      </c>
      <c r="N138" s="65">
        <f t="shared" si="26"/>
        <v>1.5583709360756506E-6</v>
      </c>
      <c r="O138" s="64">
        <v>83</v>
      </c>
      <c r="P138" s="64">
        <v>0</v>
      </c>
      <c r="Q138" s="64">
        <f t="shared" si="27"/>
        <v>83</v>
      </c>
      <c r="R138" s="66">
        <f t="shared" si="30"/>
        <v>0.42168674698795172</v>
      </c>
    </row>
    <row r="139" spans="2:18" ht="16.5" x14ac:dyDescent="0.3">
      <c r="B139" s="62" t="s">
        <v>179</v>
      </c>
      <c r="C139" s="63">
        <v>19</v>
      </c>
      <c r="D139" s="64">
        <v>0</v>
      </c>
      <c r="E139" s="64">
        <f t="shared" si="23"/>
        <v>19</v>
      </c>
      <c r="F139" s="65">
        <f t="shared" si="28"/>
        <v>2.9656522835132364E-6</v>
      </c>
      <c r="G139" s="63">
        <v>9</v>
      </c>
      <c r="H139" s="64">
        <v>0</v>
      </c>
      <c r="I139" s="64">
        <f t="shared" si="24"/>
        <v>9</v>
      </c>
      <c r="J139" s="65">
        <f t="shared" si="29"/>
        <v>1.1111111111111112</v>
      </c>
      <c r="K139" s="63">
        <v>193</v>
      </c>
      <c r="L139" s="64">
        <v>3</v>
      </c>
      <c r="M139" s="64">
        <f t="shared" si="25"/>
        <v>196</v>
      </c>
      <c r="N139" s="65">
        <f t="shared" si="26"/>
        <v>2.5884805378883689E-6</v>
      </c>
      <c r="O139" s="64">
        <v>186</v>
      </c>
      <c r="P139" s="64">
        <v>0</v>
      </c>
      <c r="Q139" s="64">
        <f t="shared" si="27"/>
        <v>186</v>
      </c>
      <c r="R139" s="66">
        <f t="shared" si="30"/>
        <v>5.3763440860215006E-2</v>
      </c>
    </row>
    <row r="140" spans="2:18" ht="16.5" x14ac:dyDescent="0.3">
      <c r="B140" s="62" t="s">
        <v>152</v>
      </c>
      <c r="C140" s="63">
        <v>17</v>
      </c>
      <c r="D140" s="64">
        <v>0</v>
      </c>
      <c r="E140" s="64">
        <f t="shared" si="23"/>
        <v>17</v>
      </c>
      <c r="F140" s="65">
        <f t="shared" si="28"/>
        <v>2.653478358932896E-6</v>
      </c>
      <c r="G140" s="63">
        <v>0</v>
      </c>
      <c r="H140" s="64">
        <v>0</v>
      </c>
      <c r="I140" s="64">
        <f t="shared" si="24"/>
        <v>0</v>
      </c>
      <c r="J140" s="65" t="str">
        <f t="shared" si="29"/>
        <v/>
      </c>
      <c r="K140" s="63">
        <v>145</v>
      </c>
      <c r="L140" s="64">
        <v>0</v>
      </c>
      <c r="M140" s="64">
        <f t="shared" si="25"/>
        <v>145</v>
      </c>
      <c r="N140" s="65">
        <f t="shared" si="26"/>
        <v>1.9149473367031299E-6</v>
      </c>
      <c r="O140" s="64">
        <v>57</v>
      </c>
      <c r="P140" s="64">
        <v>0</v>
      </c>
      <c r="Q140" s="64">
        <f t="shared" si="27"/>
        <v>57</v>
      </c>
      <c r="R140" s="66">
        <f t="shared" si="30"/>
        <v>1.5438596491228069</v>
      </c>
    </row>
    <row r="141" spans="2:18" ht="16.5" x14ac:dyDescent="0.3">
      <c r="B141" s="62" t="s">
        <v>207</v>
      </c>
      <c r="C141" s="63">
        <v>16</v>
      </c>
      <c r="D141" s="64">
        <v>0</v>
      </c>
      <c r="E141" s="64">
        <f t="shared" si="23"/>
        <v>16</v>
      </c>
      <c r="F141" s="65">
        <f t="shared" si="28"/>
        <v>2.4973913966427254E-6</v>
      </c>
      <c r="G141" s="63">
        <v>3</v>
      </c>
      <c r="H141" s="64">
        <v>0</v>
      </c>
      <c r="I141" s="64">
        <f t="shared" si="24"/>
        <v>3</v>
      </c>
      <c r="J141" s="65">
        <f t="shared" si="29"/>
        <v>4.333333333333333</v>
      </c>
      <c r="K141" s="63">
        <v>128</v>
      </c>
      <c r="L141" s="64">
        <v>0</v>
      </c>
      <c r="M141" s="64">
        <f t="shared" si="25"/>
        <v>128</v>
      </c>
      <c r="N141" s="65">
        <f t="shared" si="26"/>
        <v>1.6904362696413836E-6</v>
      </c>
      <c r="O141" s="64">
        <v>18</v>
      </c>
      <c r="P141" s="64">
        <v>0</v>
      </c>
      <c r="Q141" s="64">
        <f t="shared" si="27"/>
        <v>18</v>
      </c>
      <c r="R141" s="66">
        <f t="shared" si="30"/>
        <v>6.1111111111111107</v>
      </c>
    </row>
    <row r="142" spans="2:18" ht="16.5" x14ac:dyDescent="0.3">
      <c r="B142" s="62" t="s">
        <v>206</v>
      </c>
      <c r="C142" s="63">
        <v>15</v>
      </c>
      <c r="D142" s="64">
        <v>0</v>
      </c>
      <c r="E142" s="64">
        <f t="shared" si="23"/>
        <v>15</v>
      </c>
      <c r="F142" s="65">
        <f t="shared" si="28"/>
        <v>2.3413044343525551E-6</v>
      </c>
      <c r="G142" s="63">
        <v>32</v>
      </c>
      <c r="H142" s="64">
        <v>0</v>
      </c>
      <c r="I142" s="64">
        <f t="shared" si="24"/>
        <v>32</v>
      </c>
      <c r="J142" s="65">
        <f t="shared" si="29"/>
        <v>-0.53125</v>
      </c>
      <c r="K142" s="63">
        <v>210</v>
      </c>
      <c r="L142" s="64">
        <v>0</v>
      </c>
      <c r="M142" s="64">
        <f t="shared" si="25"/>
        <v>210</v>
      </c>
      <c r="N142" s="65">
        <f t="shared" si="26"/>
        <v>2.7733720048803951E-6</v>
      </c>
      <c r="O142" s="64">
        <v>495</v>
      </c>
      <c r="P142" s="64">
        <v>0</v>
      </c>
      <c r="Q142" s="64">
        <f t="shared" si="27"/>
        <v>495</v>
      </c>
      <c r="R142" s="66">
        <f t="shared" si="30"/>
        <v>-0.57575757575757569</v>
      </c>
    </row>
    <row r="143" spans="2:18" ht="16.5" x14ac:dyDescent="0.3">
      <c r="B143" s="62" t="s">
        <v>246</v>
      </c>
      <c r="C143" s="63">
        <v>15</v>
      </c>
      <c r="D143" s="64">
        <v>0</v>
      </c>
      <c r="E143" s="64">
        <f t="shared" si="23"/>
        <v>15</v>
      </c>
      <c r="F143" s="65">
        <f t="shared" si="28"/>
        <v>2.3413044343525551E-6</v>
      </c>
      <c r="G143" s="63">
        <v>0</v>
      </c>
      <c r="H143" s="64">
        <v>0</v>
      </c>
      <c r="I143" s="64">
        <f t="shared" si="24"/>
        <v>0</v>
      </c>
      <c r="J143" s="65" t="str">
        <f t="shared" si="29"/>
        <v/>
      </c>
      <c r="K143" s="63">
        <v>159</v>
      </c>
      <c r="L143" s="64">
        <v>0</v>
      </c>
      <c r="M143" s="64">
        <f t="shared" si="25"/>
        <v>159</v>
      </c>
      <c r="N143" s="65">
        <f t="shared" si="26"/>
        <v>2.0998388036951562E-6</v>
      </c>
      <c r="O143" s="64">
        <v>62</v>
      </c>
      <c r="P143" s="64">
        <v>0</v>
      </c>
      <c r="Q143" s="64">
        <f t="shared" si="27"/>
        <v>62</v>
      </c>
      <c r="R143" s="66">
        <f t="shared" si="30"/>
        <v>1.564516129032258</v>
      </c>
    </row>
    <row r="144" spans="2:18" ht="16.5" x14ac:dyDescent="0.3">
      <c r="B144" s="62" t="s">
        <v>164</v>
      </c>
      <c r="C144" s="63">
        <v>14</v>
      </c>
      <c r="D144" s="64">
        <v>0</v>
      </c>
      <c r="E144" s="64">
        <f t="shared" si="23"/>
        <v>14</v>
      </c>
      <c r="F144" s="65">
        <f t="shared" si="28"/>
        <v>2.1852174720623849E-6</v>
      </c>
      <c r="G144" s="63">
        <v>0</v>
      </c>
      <c r="H144" s="64">
        <v>0</v>
      </c>
      <c r="I144" s="64">
        <f t="shared" si="24"/>
        <v>0</v>
      </c>
      <c r="J144" s="65" t="str">
        <f t="shared" si="29"/>
        <v/>
      </c>
      <c r="K144" s="63">
        <v>168</v>
      </c>
      <c r="L144" s="64">
        <v>0</v>
      </c>
      <c r="M144" s="64">
        <f t="shared" si="25"/>
        <v>168</v>
      </c>
      <c r="N144" s="65">
        <f t="shared" si="26"/>
        <v>2.218697603904316E-6</v>
      </c>
      <c r="O144" s="64">
        <v>95</v>
      </c>
      <c r="P144" s="64">
        <v>0</v>
      </c>
      <c r="Q144" s="64">
        <f t="shared" si="27"/>
        <v>95</v>
      </c>
      <c r="R144" s="66">
        <f t="shared" si="30"/>
        <v>0.76842105263157889</v>
      </c>
    </row>
    <row r="145" spans="2:18" ht="16.5" x14ac:dyDescent="0.3">
      <c r="B145" s="62" t="s">
        <v>148</v>
      </c>
      <c r="C145" s="63">
        <v>12</v>
      </c>
      <c r="D145" s="64">
        <v>0</v>
      </c>
      <c r="E145" s="64">
        <f t="shared" si="23"/>
        <v>12</v>
      </c>
      <c r="F145" s="65">
        <f t="shared" si="28"/>
        <v>1.8730435474820441E-6</v>
      </c>
      <c r="G145" s="63">
        <v>11</v>
      </c>
      <c r="H145" s="64">
        <v>0</v>
      </c>
      <c r="I145" s="64">
        <f t="shared" si="24"/>
        <v>11</v>
      </c>
      <c r="J145" s="65">
        <f t="shared" si="29"/>
        <v>9.0909090909090828E-2</v>
      </c>
      <c r="K145" s="63">
        <v>88</v>
      </c>
      <c r="L145" s="64">
        <v>0</v>
      </c>
      <c r="M145" s="64">
        <f t="shared" si="25"/>
        <v>88</v>
      </c>
      <c r="N145" s="65">
        <f t="shared" si="26"/>
        <v>1.1621749353784512E-6</v>
      </c>
      <c r="O145" s="64">
        <v>239</v>
      </c>
      <c r="P145" s="64">
        <v>0</v>
      </c>
      <c r="Q145" s="64">
        <f t="shared" si="27"/>
        <v>239</v>
      </c>
      <c r="R145" s="66">
        <f t="shared" si="30"/>
        <v>-0.63179916317991625</v>
      </c>
    </row>
    <row r="146" spans="2:18" ht="16.5" x14ac:dyDescent="0.3">
      <c r="B146" s="62" t="s">
        <v>184</v>
      </c>
      <c r="C146" s="63">
        <v>12</v>
      </c>
      <c r="D146" s="64">
        <v>0</v>
      </c>
      <c r="E146" s="64">
        <f t="shared" si="23"/>
        <v>12</v>
      </c>
      <c r="F146" s="65">
        <f t="shared" si="28"/>
        <v>1.8730435474820441E-6</v>
      </c>
      <c r="G146" s="63">
        <v>8</v>
      </c>
      <c r="H146" s="64">
        <v>0</v>
      </c>
      <c r="I146" s="64">
        <f t="shared" si="24"/>
        <v>8</v>
      </c>
      <c r="J146" s="65">
        <f t="shared" si="29"/>
        <v>0.5</v>
      </c>
      <c r="K146" s="63">
        <v>84</v>
      </c>
      <c r="L146" s="64">
        <v>0</v>
      </c>
      <c r="M146" s="64">
        <f t="shared" si="25"/>
        <v>84</v>
      </c>
      <c r="N146" s="65">
        <f t="shared" si="26"/>
        <v>1.109348801952158E-6</v>
      </c>
      <c r="O146" s="64">
        <v>118</v>
      </c>
      <c r="P146" s="64">
        <v>0</v>
      </c>
      <c r="Q146" s="64">
        <f t="shared" si="27"/>
        <v>118</v>
      </c>
      <c r="R146" s="66">
        <f t="shared" si="30"/>
        <v>-0.28813559322033899</v>
      </c>
    </row>
    <row r="147" spans="2:18" ht="16.5" x14ac:dyDescent="0.3">
      <c r="B147" s="62" t="s">
        <v>135</v>
      </c>
      <c r="C147" s="63">
        <v>12</v>
      </c>
      <c r="D147" s="64">
        <v>0</v>
      </c>
      <c r="E147" s="64">
        <f t="shared" si="23"/>
        <v>12</v>
      </c>
      <c r="F147" s="65">
        <f t="shared" si="28"/>
        <v>1.8730435474820441E-6</v>
      </c>
      <c r="G147" s="63">
        <v>30</v>
      </c>
      <c r="H147" s="64">
        <v>0</v>
      </c>
      <c r="I147" s="64">
        <f t="shared" si="24"/>
        <v>30</v>
      </c>
      <c r="J147" s="65">
        <f t="shared" si="29"/>
        <v>-0.6</v>
      </c>
      <c r="K147" s="63">
        <v>367</v>
      </c>
      <c r="L147" s="64">
        <v>0</v>
      </c>
      <c r="M147" s="64">
        <f t="shared" si="25"/>
        <v>367</v>
      </c>
      <c r="N147" s="65">
        <f t="shared" si="26"/>
        <v>4.846797741862405E-6</v>
      </c>
      <c r="O147" s="64">
        <v>327</v>
      </c>
      <c r="P147" s="64">
        <v>0</v>
      </c>
      <c r="Q147" s="64">
        <f t="shared" si="27"/>
        <v>327</v>
      </c>
      <c r="R147" s="66">
        <f t="shared" si="30"/>
        <v>0.12232415902140681</v>
      </c>
    </row>
    <row r="148" spans="2:18" ht="16.5" x14ac:dyDescent="0.3">
      <c r="B148" s="62" t="s">
        <v>208</v>
      </c>
      <c r="C148" s="63">
        <v>12</v>
      </c>
      <c r="D148" s="64">
        <v>0</v>
      </c>
      <c r="E148" s="64">
        <f t="shared" si="23"/>
        <v>12</v>
      </c>
      <c r="F148" s="65">
        <f t="shared" si="28"/>
        <v>1.8730435474820441E-6</v>
      </c>
      <c r="G148" s="63">
        <v>17</v>
      </c>
      <c r="H148" s="64">
        <v>0</v>
      </c>
      <c r="I148" s="64">
        <f t="shared" si="24"/>
        <v>17</v>
      </c>
      <c r="J148" s="65">
        <f t="shared" si="29"/>
        <v>-0.29411764705882348</v>
      </c>
      <c r="K148" s="63">
        <v>117</v>
      </c>
      <c r="L148" s="64">
        <v>0</v>
      </c>
      <c r="M148" s="64">
        <f t="shared" si="25"/>
        <v>117</v>
      </c>
      <c r="N148" s="65">
        <f t="shared" si="26"/>
        <v>1.5451644027190773E-6</v>
      </c>
      <c r="O148" s="64">
        <v>164</v>
      </c>
      <c r="P148" s="64">
        <v>0</v>
      </c>
      <c r="Q148" s="64">
        <f t="shared" si="27"/>
        <v>164</v>
      </c>
      <c r="R148" s="66">
        <f t="shared" si="30"/>
        <v>-0.28658536585365857</v>
      </c>
    </row>
    <row r="149" spans="2:18" ht="16.5" x14ac:dyDescent="0.3">
      <c r="B149" s="62" t="s">
        <v>156</v>
      </c>
      <c r="C149" s="63">
        <v>10</v>
      </c>
      <c r="D149" s="64">
        <v>0</v>
      </c>
      <c r="E149" s="64">
        <f t="shared" si="23"/>
        <v>10</v>
      </c>
      <c r="F149" s="65">
        <f t="shared" si="28"/>
        <v>1.5608696229017035E-6</v>
      </c>
      <c r="G149" s="63">
        <v>28</v>
      </c>
      <c r="H149" s="64">
        <v>0</v>
      </c>
      <c r="I149" s="64">
        <f t="shared" si="24"/>
        <v>28</v>
      </c>
      <c r="J149" s="65">
        <f t="shared" si="29"/>
        <v>-0.64285714285714279</v>
      </c>
      <c r="K149" s="63">
        <v>333</v>
      </c>
      <c r="L149" s="64">
        <v>0</v>
      </c>
      <c r="M149" s="64">
        <f t="shared" si="25"/>
        <v>333</v>
      </c>
      <c r="N149" s="65">
        <f t="shared" si="26"/>
        <v>4.3977756077389124E-6</v>
      </c>
      <c r="O149" s="64">
        <v>303</v>
      </c>
      <c r="P149" s="64">
        <v>0</v>
      </c>
      <c r="Q149" s="64">
        <f t="shared" si="27"/>
        <v>303</v>
      </c>
      <c r="R149" s="66">
        <f t="shared" si="30"/>
        <v>9.9009900990099098E-2</v>
      </c>
    </row>
    <row r="150" spans="2:18" ht="16.5" x14ac:dyDescent="0.3">
      <c r="B150" s="62" t="s">
        <v>191</v>
      </c>
      <c r="C150" s="63">
        <v>10</v>
      </c>
      <c r="D150" s="64">
        <v>0</v>
      </c>
      <c r="E150" s="64">
        <f t="shared" si="23"/>
        <v>10</v>
      </c>
      <c r="F150" s="65">
        <f t="shared" si="28"/>
        <v>1.5608696229017035E-6</v>
      </c>
      <c r="G150" s="63">
        <v>12</v>
      </c>
      <c r="H150" s="64">
        <v>0</v>
      </c>
      <c r="I150" s="64">
        <f t="shared" si="24"/>
        <v>12</v>
      </c>
      <c r="J150" s="65">
        <f t="shared" si="29"/>
        <v>-0.16666666666666663</v>
      </c>
      <c r="K150" s="63">
        <v>381</v>
      </c>
      <c r="L150" s="64">
        <v>0</v>
      </c>
      <c r="M150" s="64">
        <f t="shared" si="25"/>
        <v>381</v>
      </c>
      <c r="N150" s="65">
        <f t="shared" si="26"/>
        <v>5.0316892088544312E-6</v>
      </c>
      <c r="O150" s="64">
        <v>190</v>
      </c>
      <c r="P150" s="64">
        <v>0</v>
      </c>
      <c r="Q150" s="64">
        <f t="shared" si="27"/>
        <v>190</v>
      </c>
      <c r="R150" s="66">
        <f t="shared" si="30"/>
        <v>1.0052631578947366</v>
      </c>
    </row>
    <row r="151" spans="2:18" ht="16.5" x14ac:dyDescent="0.3">
      <c r="B151" s="62" t="s">
        <v>157</v>
      </c>
      <c r="C151" s="63">
        <v>10</v>
      </c>
      <c r="D151" s="64">
        <v>0</v>
      </c>
      <c r="E151" s="64">
        <f t="shared" si="23"/>
        <v>10</v>
      </c>
      <c r="F151" s="65">
        <f t="shared" si="28"/>
        <v>1.5608696229017035E-6</v>
      </c>
      <c r="G151" s="63">
        <v>47</v>
      </c>
      <c r="H151" s="64">
        <v>0</v>
      </c>
      <c r="I151" s="64">
        <f t="shared" si="24"/>
        <v>47</v>
      </c>
      <c r="J151" s="65">
        <f t="shared" si="29"/>
        <v>-0.78723404255319152</v>
      </c>
      <c r="K151" s="63">
        <v>297</v>
      </c>
      <c r="L151" s="64">
        <v>0</v>
      </c>
      <c r="M151" s="64">
        <f t="shared" si="25"/>
        <v>297</v>
      </c>
      <c r="N151" s="65">
        <f t="shared" si="26"/>
        <v>3.922340406902273E-6</v>
      </c>
      <c r="O151" s="64">
        <v>398</v>
      </c>
      <c r="P151" s="64">
        <v>0</v>
      </c>
      <c r="Q151" s="64">
        <f t="shared" si="27"/>
        <v>398</v>
      </c>
      <c r="R151" s="66">
        <f t="shared" si="30"/>
        <v>-0.25376884422110557</v>
      </c>
    </row>
    <row r="152" spans="2:18" ht="16.5" x14ac:dyDescent="0.3">
      <c r="B152" s="62" t="s">
        <v>193</v>
      </c>
      <c r="C152" s="63">
        <v>10</v>
      </c>
      <c r="D152" s="64">
        <v>0</v>
      </c>
      <c r="E152" s="64">
        <f t="shared" si="23"/>
        <v>10</v>
      </c>
      <c r="F152" s="65">
        <f t="shared" si="28"/>
        <v>1.5608696229017035E-6</v>
      </c>
      <c r="G152" s="63">
        <v>20</v>
      </c>
      <c r="H152" s="64">
        <v>0</v>
      </c>
      <c r="I152" s="64">
        <f t="shared" si="24"/>
        <v>20</v>
      </c>
      <c r="J152" s="65">
        <f t="shared" si="29"/>
        <v>-0.5</v>
      </c>
      <c r="K152" s="63">
        <v>222</v>
      </c>
      <c r="L152" s="64">
        <v>0</v>
      </c>
      <c r="M152" s="64">
        <f t="shared" si="25"/>
        <v>222</v>
      </c>
      <c r="N152" s="65">
        <f t="shared" si="26"/>
        <v>2.931850405159275E-6</v>
      </c>
      <c r="O152" s="64">
        <v>302</v>
      </c>
      <c r="P152" s="64">
        <v>0</v>
      </c>
      <c r="Q152" s="64">
        <f t="shared" si="27"/>
        <v>302</v>
      </c>
      <c r="R152" s="66">
        <f t="shared" si="30"/>
        <v>-0.26490066225165565</v>
      </c>
    </row>
    <row r="153" spans="2:18" ht="16.5" x14ac:dyDescent="0.3">
      <c r="B153" s="62" t="s">
        <v>125</v>
      </c>
      <c r="C153" s="63">
        <v>10</v>
      </c>
      <c r="D153" s="64">
        <v>0</v>
      </c>
      <c r="E153" s="64">
        <f t="shared" si="23"/>
        <v>10</v>
      </c>
      <c r="F153" s="65">
        <f t="shared" si="28"/>
        <v>1.5608696229017035E-6</v>
      </c>
      <c r="G153" s="63">
        <v>4</v>
      </c>
      <c r="H153" s="64">
        <v>0</v>
      </c>
      <c r="I153" s="64">
        <f t="shared" si="24"/>
        <v>4</v>
      </c>
      <c r="J153" s="65">
        <f t="shared" si="29"/>
        <v>1.5</v>
      </c>
      <c r="K153" s="63">
        <v>70</v>
      </c>
      <c r="L153" s="64">
        <v>0</v>
      </c>
      <c r="M153" s="64">
        <f t="shared" si="25"/>
        <v>70</v>
      </c>
      <c r="N153" s="65">
        <f t="shared" si="26"/>
        <v>9.2445733496013167E-7</v>
      </c>
      <c r="O153" s="64">
        <v>59</v>
      </c>
      <c r="P153" s="64">
        <v>0</v>
      </c>
      <c r="Q153" s="64">
        <f t="shared" si="27"/>
        <v>59</v>
      </c>
      <c r="R153" s="66">
        <f t="shared" si="30"/>
        <v>0.18644067796610164</v>
      </c>
    </row>
    <row r="154" spans="2:18" ht="16.5" x14ac:dyDescent="0.3">
      <c r="B154" s="62" t="s">
        <v>199</v>
      </c>
      <c r="C154" s="63">
        <v>10</v>
      </c>
      <c r="D154" s="64">
        <v>0</v>
      </c>
      <c r="E154" s="64">
        <f t="shared" si="23"/>
        <v>10</v>
      </c>
      <c r="F154" s="65">
        <f t="shared" si="28"/>
        <v>1.5608696229017035E-6</v>
      </c>
      <c r="G154" s="63">
        <v>33</v>
      </c>
      <c r="H154" s="64">
        <v>0</v>
      </c>
      <c r="I154" s="64">
        <f t="shared" si="24"/>
        <v>33</v>
      </c>
      <c r="J154" s="65">
        <f t="shared" si="29"/>
        <v>-0.69696969696969702</v>
      </c>
      <c r="K154" s="63">
        <v>576</v>
      </c>
      <c r="L154" s="64">
        <v>0</v>
      </c>
      <c r="M154" s="64">
        <f t="shared" si="25"/>
        <v>576</v>
      </c>
      <c r="N154" s="65">
        <f t="shared" si="26"/>
        <v>7.6069632133862263E-6</v>
      </c>
      <c r="O154" s="64">
        <v>341</v>
      </c>
      <c r="P154" s="64">
        <v>0</v>
      </c>
      <c r="Q154" s="64">
        <f t="shared" si="27"/>
        <v>341</v>
      </c>
      <c r="R154" s="66">
        <f t="shared" si="30"/>
        <v>0.68914956011730211</v>
      </c>
    </row>
    <row r="155" spans="2:18" ht="16.5" x14ac:dyDescent="0.3">
      <c r="B155" s="62" t="s">
        <v>189</v>
      </c>
      <c r="C155" s="63">
        <v>9</v>
      </c>
      <c r="D155" s="64">
        <v>0</v>
      </c>
      <c r="E155" s="64">
        <f t="shared" si="23"/>
        <v>9</v>
      </c>
      <c r="F155" s="65">
        <f t="shared" si="28"/>
        <v>1.4047826606115331E-6</v>
      </c>
      <c r="G155" s="63">
        <v>2</v>
      </c>
      <c r="H155" s="64">
        <v>0</v>
      </c>
      <c r="I155" s="64">
        <f t="shared" si="24"/>
        <v>2</v>
      </c>
      <c r="J155" s="65">
        <f t="shared" si="29"/>
        <v>3.5</v>
      </c>
      <c r="K155" s="63">
        <v>254</v>
      </c>
      <c r="L155" s="64">
        <v>0</v>
      </c>
      <c r="M155" s="64">
        <f t="shared" si="25"/>
        <v>254</v>
      </c>
      <c r="N155" s="65">
        <f t="shared" si="26"/>
        <v>3.3544594725696209E-6</v>
      </c>
      <c r="O155" s="64">
        <v>103</v>
      </c>
      <c r="P155" s="64">
        <v>0</v>
      </c>
      <c r="Q155" s="64">
        <f t="shared" si="27"/>
        <v>103</v>
      </c>
      <c r="R155" s="66">
        <f t="shared" si="30"/>
        <v>1.4660194174757279</v>
      </c>
    </row>
    <row r="156" spans="2:18" ht="16.5" x14ac:dyDescent="0.3">
      <c r="B156" s="62" t="s">
        <v>386</v>
      </c>
      <c r="C156" s="63">
        <v>9</v>
      </c>
      <c r="D156" s="64">
        <v>0</v>
      </c>
      <c r="E156" s="64">
        <f t="shared" si="23"/>
        <v>9</v>
      </c>
      <c r="F156" s="65">
        <f t="shared" si="28"/>
        <v>1.4047826606115331E-6</v>
      </c>
      <c r="G156" s="63">
        <v>0</v>
      </c>
      <c r="H156" s="64">
        <v>0</v>
      </c>
      <c r="I156" s="64">
        <f t="shared" si="24"/>
        <v>0</v>
      </c>
      <c r="J156" s="65" t="str">
        <f t="shared" si="29"/>
        <v/>
      </c>
      <c r="K156" s="63">
        <v>172</v>
      </c>
      <c r="L156" s="64">
        <v>0</v>
      </c>
      <c r="M156" s="64">
        <f t="shared" si="25"/>
        <v>172</v>
      </c>
      <c r="N156" s="65">
        <f t="shared" si="26"/>
        <v>2.2715237373306095E-6</v>
      </c>
      <c r="O156" s="64">
        <v>218</v>
      </c>
      <c r="P156" s="64">
        <v>0</v>
      </c>
      <c r="Q156" s="64">
        <f t="shared" si="27"/>
        <v>218</v>
      </c>
      <c r="R156" s="66">
        <f t="shared" si="30"/>
        <v>-0.21100917431192656</v>
      </c>
    </row>
    <row r="157" spans="2:18" ht="16.5" x14ac:dyDescent="0.3">
      <c r="B157" s="62" t="s">
        <v>165</v>
      </c>
      <c r="C157" s="63">
        <v>9</v>
      </c>
      <c r="D157" s="64">
        <v>0</v>
      </c>
      <c r="E157" s="64">
        <f t="shared" si="23"/>
        <v>9</v>
      </c>
      <c r="F157" s="65">
        <f t="shared" si="28"/>
        <v>1.4047826606115331E-6</v>
      </c>
      <c r="G157" s="63">
        <v>0</v>
      </c>
      <c r="H157" s="64">
        <v>0</v>
      </c>
      <c r="I157" s="64">
        <f t="shared" si="24"/>
        <v>0</v>
      </c>
      <c r="J157" s="65" t="str">
        <f t="shared" si="29"/>
        <v/>
      </c>
      <c r="K157" s="63">
        <v>18</v>
      </c>
      <c r="L157" s="64">
        <v>0</v>
      </c>
      <c r="M157" s="64">
        <f t="shared" si="25"/>
        <v>18</v>
      </c>
      <c r="N157" s="65">
        <f t="shared" si="26"/>
        <v>2.3771760041831957E-7</v>
      </c>
      <c r="O157" s="64">
        <v>6</v>
      </c>
      <c r="P157" s="64">
        <v>0</v>
      </c>
      <c r="Q157" s="64">
        <f t="shared" si="27"/>
        <v>6</v>
      </c>
      <c r="R157" s="66">
        <f t="shared" si="30"/>
        <v>2</v>
      </c>
    </row>
    <row r="158" spans="2:18" ht="16.5" x14ac:dyDescent="0.3">
      <c r="B158" s="62" t="s">
        <v>197</v>
      </c>
      <c r="C158" s="63">
        <v>9</v>
      </c>
      <c r="D158" s="64">
        <v>0</v>
      </c>
      <c r="E158" s="64">
        <f t="shared" si="23"/>
        <v>9</v>
      </c>
      <c r="F158" s="65">
        <f t="shared" si="28"/>
        <v>1.4047826606115331E-6</v>
      </c>
      <c r="G158" s="63">
        <v>73</v>
      </c>
      <c r="H158" s="64">
        <v>0</v>
      </c>
      <c r="I158" s="64">
        <f t="shared" si="24"/>
        <v>73</v>
      </c>
      <c r="J158" s="65">
        <f t="shared" si="29"/>
        <v>-0.87671232876712324</v>
      </c>
      <c r="K158" s="63">
        <v>160</v>
      </c>
      <c r="L158" s="64">
        <v>0</v>
      </c>
      <c r="M158" s="64">
        <f t="shared" si="25"/>
        <v>160</v>
      </c>
      <c r="N158" s="65">
        <f t="shared" si="26"/>
        <v>2.1130453370517295E-6</v>
      </c>
      <c r="O158" s="64">
        <v>264</v>
      </c>
      <c r="P158" s="64">
        <v>0</v>
      </c>
      <c r="Q158" s="64">
        <f t="shared" si="27"/>
        <v>264</v>
      </c>
      <c r="R158" s="66">
        <f t="shared" si="30"/>
        <v>-0.39393939393939392</v>
      </c>
    </row>
    <row r="159" spans="2:18" ht="16.5" x14ac:dyDescent="0.3">
      <c r="B159" s="62" t="s">
        <v>230</v>
      </c>
      <c r="C159" s="63">
        <v>9</v>
      </c>
      <c r="D159" s="64">
        <v>0</v>
      </c>
      <c r="E159" s="64">
        <f t="shared" si="23"/>
        <v>9</v>
      </c>
      <c r="F159" s="65">
        <f t="shared" si="28"/>
        <v>1.4047826606115331E-6</v>
      </c>
      <c r="G159" s="63">
        <v>0</v>
      </c>
      <c r="H159" s="64">
        <v>0</v>
      </c>
      <c r="I159" s="64">
        <f t="shared" si="24"/>
        <v>0</v>
      </c>
      <c r="J159" s="65" t="str">
        <f t="shared" si="29"/>
        <v/>
      </c>
      <c r="K159" s="63">
        <v>9</v>
      </c>
      <c r="L159" s="64">
        <v>0</v>
      </c>
      <c r="M159" s="64">
        <f t="shared" si="25"/>
        <v>9</v>
      </c>
      <c r="N159" s="65">
        <f t="shared" si="26"/>
        <v>1.1885880020915979E-7</v>
      </c>
      <c r="O159" s="64">
        <v>18</v>
      </c>
      <c r="P159" s="64">
        <v>0</v>
      </c>
      <c r="Q159" s="64">
        <f t="shared" si="27"/>
        <v>18</v>
      </c>
      <c r="R159" s="66">
        <f t="shared" si="30"/>
        <v>-0.5</v>
      </c>
    </row>
    <row r="160" spans="2:18" ht="16.5" x14ac:dyDescent="0.3">
      <c r="B160" s="62" t="s">
        <v>192</v>
      </c>
      <c r="C160" s="63">
        <v>9</v>
      </c>
      <c r="D160" s="64">
        <v>0</v>
      </c>
      <c r="E160" s="64">
        <f t="shared" si="23"/>
        <v>9</v>
      </c>
      <c r="F160" s="65">
        <f t="shared" si="28"/>
        <v>1.4047826606115331E-6</v>
      </c>
      <c r="G160" s="63">
        <v>0</v>
      </c>
      <c r="H160" s="64">
        <v>0</v>
      </c>
      <c r="I160" s="64">
        <f t="shared" si="24"/>
        <v>0</v>
      </c>
      <c r="J160" s="65" t="str">
        <f t="shared" si="29"/>
        <v/>
      </c>
      <c r="K160" s="63">
        <v>240</v>
      </c>
      <c r="L160" s="64">
        <v>0</v>
      </c>
      <c r="M160" s="64">
        <f t="shared" si="25"/>
        <v>240</v>
      </c>
      <c r="N160" s="65">
        <f t="shared" si="26"/>
        <v>3.1695680055775943E-6</v>
      </c>
      <c r="O160" s="64">
        <v>213</v>
      </c>
      <c r="P160" s="64">
        <v>0</v>
      </c>
      <c r="Q160" s="64">
        <f t="shared" si="27"/>
        <v>213</v>
      </c>
      <c r="R160" s="66">
        <f t="shared" si="30"/>
        <v>0.12676056338028174</v>
      </c>
    </row>
    <row r="161" spans="2:18" ht="16.5" x14ac:dyDescent="0.3">
      <c r="B161" s="62" t="s">
        <v>140</v>
      </c>
      <c r="C161" s="63">
        <v>8</v>
      </c>
      <c r="D161" s="64">
        <v>0</v>
      </c>
      <c r="E161" s="64">
        <f t="shared" si="23"/>
        <v>8</v>
      </c>
      <c r="F161" s="65">
        <f t="shared" si="28"/>
        <v>1.2486956983213627E-6</v>
      </c>
      <c r="G161" s="63">
        <v>29</v>
      </c>
      <c r="H161" s="64">
        <v>0</v>
      </c>
      <c r="I161" s="64">
        <f t="shared" si="24"/>
        <v>29</v>
      </c>
      <c r="J161" s="65">
        <f t="shared" si="29"/>
        <v>-0.72413793103448276</v>
      </c>
      <c r="K161" s="63">
        <v>252</v>
      </c>
      <c r="L161" s="64">
        <v>0</v>
      </c>
      <c r="M161" s="64">
        <f t="shared" si="25"/>
        <v>252</v>
      </c>
      <c r="N161" s="65">
        <f t="shared" si="26"/>
        <v>3.3280464058564742E-6</v>
      </c>
      <c r="O161" s="64">
        <v>700</v>
      </c>
      <c r="P161" s="64">
        <v>0</v>
      </c>
      <c r="Q161" s="64">
        <f t="shared" si="27"/>
        <v>700</v>
      </c>
      <c r="R161" s="66">
        <f t="shared" si="30"/>
        <v>-0.64</v>
      </c>
    </row>
    <row r="162" spans="2:18" ht="16.5" x14ac:dyDescent="0.3">
      <c r="B162" s="62" t="s">
        <v>387</v>
      </c>
      <c r="C162" s="63">
        <v>8</v>
      </c>
      <c r="D162" s="64">
        <v>0</v>
      </c>
      <c r="E162" s="64">
        <f t="shared" si="23"/>
        <v>8</v>
      </c>
      <c r="F162" s="65">
        <f t="shared" si="28"/>
        <v>1.2486956983213627E-6</v>
      </c>
      <c r="G162" s="63">
        <v>0</v>
      </c>
      <c r="H162" s="64">
        <v>0</v>
      </c>
      <c r="I162" s="64">
        <f t="shared" si="24"/>
        <v>0</v>
      </c>
      <c r="J162" s="65" t="str">
        <f t="shared" si="29"/>
        <v/>
      </c>
      <c r="K162" s="63">
        <v>154</v>
      </c>
      <c r="L162" s="64">
        <v>0</v>
      </c>
      <c r="M162" s="64">
        <f t="shared" si="25"/>
        <v>154</v>
      </c>
      <c r="N162" s="65">
        <f t="shared" si="26"/>
        <v>2.0338061369122898E-6</v>
      </c>
      <c r="O162" s="64">
        <v>127</v>
      </c>
      <c r="P162" s="64">
        <v>0</v>
      </c>
      <c r="Q162" s="64">
        <f t="shared" si="27"/>
        <v>127</v>
      </c>
      <c r="R162" s="66">
        <f t="shared" si="30"/>
        <v>0.21259842519685046</v>
      </c>
    </row>
    <row r="163" spans="2:18" ht="16.5" x14ac:dyDescent="0.3">
      <c r="B163" s="62" t="s">
        <v>259</v>
      </c>
      <c r="C163" s="63">
        <v>8</v>
      </c>
      <c r="D163" s="64">
        <v>0</v>
      </c>
      <c r="E163" s="64">
        <f t="shared" si="23"/>
        <v>8</v>
      </c>
      <c r="F163" s="65">
        <f t="shared" si="28"/>
        <v>1.2486956983213627E-6</v>
      </c>
      <c r="G163" s="63">
        <v>0</v>
      </c>
      <c r="H163" s="64">
        <v>0</v>
      </c>
      <c r="I163" s="64">
        <f t="shared" si="24"/>
        <v>0</v>
      </c>
      <c r="J163" s="65" t="str">
        <f t="shared" si="29"/>
        <v/>
      </c>
      <c r="K163" s="63">
        <v>78</v>
      </c>
      <c r="L163" s="64">
        <v>0</v>
      </c>
      <c r="M163" s="64">
        <f t="shared" si="25"/>
        <v>78</v>
      </c>
      <c r="N163" s="65">
        <f t="shared" si="26"/>
        <v>1.0301096018127183E-6</v>
      </c>
      <c r="O163" s="64">
        <v>291</v>
      </c>
      <c r="P163" s="64">
        <v>0</v>
      </c>
      <c r="Q163" s="64">
        <f t="shared" si="27"/>
        <v>291</v>
      </c>
      <c r="R163" s="66">
        <f t="shared" si="30"/>
        <v>-0.731958762886598</v>
      </c>
    </row>
    <row r="164" spans="2:18" ht="16.5" x14ac:dyDescent="0.3">
      <c r="B164" s="62" t="s">
        <v>315</v>
      </c>
      <c r="C164" s="63">
        <v>8</v>
      </c>
      <c r="D164" s="64">
        <v>0</v>
      </c>
      <c r="E164" s="64">
        <f t="shared" si="23"/>
        <v>8</v>
      </c>
      <c r="F164" s="65">
        <f t="shared" si="28"/>
        <v>1.2486956983213627E-6</v>
      </c>
      <c r="G164" s="63">
        <v>0</v>
      </c>
      <c r="H164" s="64">
        <v>0</v>
      </c>
      <c r="I164" s="64">
        <f t="shared" si="24"/>
        <v>0</v>
      </c>
      <c r="J164" s="65" t="str">
        <f t="shared" si="29"/>
        <v/>
      </c>
      <c r="K164" s="63">
        <v>185</v>
      </c>
      <c r="L164" s="64">
        <v>0</v>
      </c>
      <c r="M164" s="64">
        <f t="shared" si="25"/>
        <v>185</v>
      </c>
      <c r="N164" s="65">
        <f t="shared" si="26"/>
        <v>2.4432086709660623E-6</v>
      </c>
      <c r="O164" s="64">
        <v>84</v>
      </c>
      <c r="P164" s="64">
        <v>0</v>
      </c>
      <c r="Q164" s="64">
        <f t="shared" si="27"/>
        <v>84</v>
      </c>
      <c r="R164" s="66">
        <f t="shared" si="30"/>
        <v>1.2023809523809526</v>
      </c>
    </row>
    <row r="165" spans="2:18" ht="16.5" x14ac:dyDescent="0.3">
      <c r="B165" s="62" t="s">
        <v>181</v>
      </c>
      <c r="C165" s="63">
        <v>8</v>
      </c>
      <c r="D165" s="64">
        <v>0</v>
      </c>
      <c r="E165" s="64">
        <f t="shared" si="23"/>
        <v>8</v>
      </c>
      <c r="F165" s="65">
        <f t="shared" si="28"/>
        <v>1.2486956983213627E-6</v>
      </c>
      <c r="G165" s="63">
        <v>7</v>
      </c>
      <c r="H165" s="64">
        <v>0</v>
      </c>
      <c r="I165" s="64">
        <f t="shared" si="24"/>
        <v>7</v>
      </c>
      <c r="J165" s="65">
        <f t="shared" si="29"/>
        <v>0.14285714285714279</v>
      </c>
      <c r="K165" s="63">
        <v>86</v>
      </c>
      <c r="L165" s="64">
        <v>0</v>
      </c>
      <c r="M165" s="64">
        <f t="shared" si="25"/>
        <v>86</v>
      </c>
      <c r="N165" s="65">
        <f t="shared" si="26"/>
        <v>1.1357618686653047E-6</v>
      </c>
      <c r="O165" s="64">
        <v>54</v>
      </c>
      <c r="P165" s="64">
        <v>0</v>
      </c>
      <c r="Q165" s="64">
        <f t="shared" si="27"/>
        <v>54</v>
      </c>
      <c r="R165" s="66">
        <f t="shared" si="30"/>
        <v>0.59259259259259256</v>
      </c>
    </row>
    <row r="166" spans="2:18" ht="16.5" x14ac:dyDescent="0.3">
      <c r="B166" s="62" t="s">
        <v>211</v>
      </c>
      <c r="C166" s="63">
        <v>8</v>
      </c>
      <c r="D166" s="64">
        <v>0</v>
      </c>
      <c r="E166" s="64">
        <f t="shared" si="23"/>
        <v>8</v>
      </c>
      <c r="F166" s="65">
        <f t="shared" si="28"/>
        <v>1.2486956983213627E-6</v>
      </c>
      <c r="G166" s="63">
        <v>3</v>
      </c>
      <c r="H166" s="64">
        <v>0</v>
      </c>
      <c r="I166" s="64">
        <f t="shared" si="24"/>
        <v>3</v>
      </c>
      <c r="J166" s="65">
        <f t="shared" si="29"/>
        <v>1.6666666666666665</v>
      </c>
      <c r="K166" s="63">
        <v>110</v>
      </c>
      <c r="L166" s="64">
        <v>0</v>
      </c>
      <c r="M166" s="64">
        <f t="shared" si="25"/>
        <v>110</v>
      </c>
      <c r="N166" s="65">
        <f t="shared" si="26"/>
        <v>1.4527186692230642E-6</v>
      </c>
      <c r="O166" s="64">
        <v>55</v>
      </c>
      <c r="P166" s="64">
        <v>0</v>
      </c>
      <c r="Q166" s="64">
        <f t="shared" si="27"/>
        <v>55</v>
      </c>
      <c r="R166" s="66">
        <f t="shared" si="30"/>
        <v>1</v>
      </c>
    </row>
    <row r="167" spans="2:18" ht="16.5" x14ac:dyDescent="0.3">
      <c r="B167" s="62" t="s">
        <v>361</v>
      </c>
      <c r="C167" s="63">
        <v>8</v>
      </c>
      <c r="D167" s="64">
        <v>0</v>
      </c>
      <c r="E167" s="64">
        <f t="shared" si="23"/>
        <v>8</v>
      </c>
      <c r="F167" s="65">
        <f t="shared" si="28"/>
        <v>1.2486956983213627E-6</v>
      </c>
      <c r="G167" s="63">
        <v>4</v>
      </c>
      <c r="H167" s="64">
        <v>0</v>
      </c>
      <c r="I167" s="64">
        <f t="shared" si="24"/>
        <v>4</v>
      </c>
      <c r="J167" s="65">
        <f t="shared" si="29"/>
        <v>1</v>
      </c>
      <c r="K167" s="63">
        <v>70</v>
      </c>
      <c r="L167" s="64">
        <v>0</v>
      </c>
      <c r="M167" s="64">
        <f t="shared" si="25"/>
        <v>70</v>
      </c>
      <c r="N167" s="65">
        <f t="shared" si="26"/>
        <v>9.2445733496013167E-7</v>
      </c>
      <c r="O167" s="64">
        <v>66</v>
      </c>
      <c r="P167" s="64">
        <v>0</v>
      </c>
      <c r="Q167" s="64">
        <f t="shared" si="27"/>
        <v>66</v>
      </c>
      <c r="R167" s="66">
        <f t="shared" si="30"/>
        <v>6.0606060606060552E-2</v>
      </c>
    </row>
    <row r="168" spans="2:18" ht="16.5" x14ac:dyDescent="0.3">
      <c r="B168" s="62" t="s">
        <v>265</v>
      </c>
      <c r="C168" s="63">
        <v>8</v>
      </c>
      <c r="D168" s="64">
        <v>0</v>
      </c>
      <c r="E168" s="64">
        <f t="shared" si="23"/>
        <v>8</v>
      </c>
      <c r="F168" s="65">
        <f t="shared" si="28"/>
        <v>1.2486956983213627E-6</v>
      </c>
      <c r="G168" s="63">
        <v>4</v>
      </c>
      <c r="H168" s="64">
        <v>0</v>
      </c>
      <c r="I168" s="64">
        <f t="shared" si="24"/>
        <v>4</v>
      </c>
      <c r="J168" s="65">
        <f t="shared" si="29"/>
        <v>1</v>
      </c>
      <c r="K168" s="63">
        <v>15</v>
      </c>
      <c r="L168" s="64">
        <v>0</v>
      </c>
      <c r="M168" s="64">
        <f t="shared" si="25"/>
        <v>15</v>
      </c>
      <c r="N168" s="65">
        <f t="shared" si="26"/>
        <v>1.9809800034859964E-7</v>
      </c>
      <c r="O168" s="64">
        <v>16</v>
      </c>
      <c r="P168" s="64">
        <v>0</v>
      </c>
      <c r="Q168" s="64">
        <f t="shared" si="27"/>
        <v>16</v>
      </c>
      <c r="R168" s="66">
        <f t="shared" si="30"/>
        <v>-6.25E-2</v>
      </c>
    </row>
    <row r="169" spans="2:18" ht="16.5" x14ac:dyDescent="0.3">
      <c r="B169" s="62" t="s">
        <v>366</v>
      </c>
      <c r="C169" s="63">
        <v>8</v>
      </c>
      <c r="D169" s="64">
        <v>0</v>
      </c>
      <c r="E169" s="64">
        <f t="shared" ref="E169:E232" si="31">D169+C169</f>
        <v>8</v>
      </c>
      <c r="F169" s="65">
        <f t="shared" si="28"/>
        <v>1.2486956983213627E-6</v>
      </c>
      <c r="G169" s="63">
        <v>0</v>
      </c>
      <c r="H169" s="64">
        <v>0</v>
      </c>
      <c r="I169" s="64">
        <f t="shared" ref="I169:I232" si="32">H169+G169</f>
        <v>0</v>
      </c>
      <c r="J169" s="65" t="str">
        <f t="shared" si="29"/>
        <v/>
      </c>
      <c r="K169" s="63">
        <v>69</v>
      </c>
      <c r="L169" s="64">
        <v>0</v>
      </c>
      <c r="M169" s="64">
        <f t="shared" ref="M169:M232" si="33">L169+K169</f>
        <v>69</v>
      </c>
      <c r="N169" s="65">
        <f t="shared" ref="N169:N232" si="34">M169/$M$7</f>
        <v>9.1125080160355841E-7</v>
      </c>
      <c r="O169" s="64">
        <v>0</v>
      </c>
      <c r="P169" s="64">
        <v>0</v>
      </c>
      <c r="Q169" s="64">
        <f t="shared" ref="Q169:Q232" si="35">P169+O169</f>
        <v>0</v>
      </c>
      <c r="R169" s="66" t="str">
        <f t="shared" si="30"/>
        <v/>
      </c>
    </row>
    <row r="170" spans="2:18" ht="16.5" x14ac:dyDescent="0.3">
      <c r="B170" s="62" t="s">
        <v>188</v>
      </c>
      <c r="C170" s="63">
        <v>7</v>
      </c>
      <c r="D170" s="64">
        <v>0</v>
      </c>
      <c r="E170" s="64">
        <f t="shared" si="31"/>
        <v>7</v>
      </c>
      <c r="F170" s="65">
        <f t="shared" si="28"/>
        <v>1.0926087360311925E-6</v>
      </c>
      <c r="G170" s="63">
        <v>10</v>
      </c>
      <c r="H170" s="64">
        <v>0</v>
      </c>
      <c r="I170" s="64">
        <f t="shared" si="32"/>
        <v>10</v>
      </c>
      <c r="J170" s="65">
        <f t="shared" si="29"/>
        <v>-0.30000000000000004</v>
      </c>
      <c r="K170" s="63">
        <v>102</v>
      </c>
      <c r="L170" s="64">
        <v>0</v>
      </c>
      <c r="M170" s="64">
        <f t="shared" si="33"/>
        <v>102</v>
      </c>
      <c r="N170" s="65">
        <f t="shared" si="34"/>
        <v>1.3470664023704777E-6</v>
      </c>
      <c r="O170" s="64">
        <v>184</v>
      </c>
      <c r="P170" s="64">
        <v>0</v>
      </c>
      <c r="Q170" s="64">
        <f t="shared" si="35"/>
        <v>184</v>
      </c>
      <c r="R170" s="66">
        <f t="shared" si="30"/>
        <v>-0.44565217391304346</v>
      </c>
    </row>
    <row r="171" spans="2:18" ht="16.5" x14ac:dyDescent="0.3">
      <c r="B171" s="62" t="s">
        <v>215</v>
      </c>
      <c r="C171" s="63">
        <v>7</v>
      </c>
      <c r="D171" s="64">
        <v>0</v>
      </c>
      <c r="E171" s="64">
        <f t="shared" si="31"/>
        <v>7</v>
      </c>
      <c r="F171" s="65">
        <f t="shared" si="28"/>
        <v>1.0926087360311925E-6</v>
      </c>
      <c r="G171" s="63">
        <v>29</v>
      </c>
      <c r="H171" s="64">
        <v>0</v>
      </c>
      <c r="I171" s="64">
        <f t="shared" si="32"/>
        <v>29</v>
      </c>
      <c r="J171" s="65">
        <f t="shared" si="29"/>
        <v>-0.75862068965517238</v>
      </c>
      <c r="K171" s="63">
        <v>220</v>
      </c>
      <c r="L171" s="64">
        <v>0</v>
      </c>
      <c r="M171" s="64">
        <f t="shared" si="33"/>
        <v>220</v>
      </c>
      <c r="N171" s="65">
        <f t="shared" si="34"/>
        <v>2.9054373384461283E-6</v>
      </c>
      <c r="O171" s="64">
        <v>355</v>
      </c>
      <c r="P171" s="64">
        <v>0</v>
      </c>
      <c r="Q171" s="64">
        <f t="shared" si="35"/>
        <v>355</v>
      </c>
      <c r="R171" s="66">
        <f t="shared" si="30"/>
        <v>-0.38028169014084512</v>
      </c>
    </row>
    <row r="172" spans="2:18" ht="16.5" x14ac:dyDescent="0.3">
      <c r="B172" s="62" t="s">
        <v>261</v>
      </c>
      <c r="C172" s="63">
        <v>7</v>
      </c>
      <c r="D172" s="64">
        <v>0</v>
      </c>
      <c r="E172" s="64">
        <f t="shared" si="31"/>
        <v>7</v>
      </c>
      <c r="F172" s="65">
        <f t="shared" si="28"/>
        <v>1.0926087360311925E-6</v>
      </c>
      <c r="G172" s="63">
        <v>5</v>
      </c>
      <c r="H172" s="64">
        <v>0</v>
      </c>
      <c r="I172" s="64">
        <f t="shared" si="32"/>
        <v>5</v>
      </c>
      <c r="J172" s="65">
        <f t="shared" si="29"/>
        <v>0.39999999999999991</v>
      </c>
      <c r="K172" s="63">
        <v>160</v>
      </c>
      <c r="L172" s="64">
        <v>0</v>
      </c>
      <c r="M172" s="64">
        <f t="shared" si="33"/>
        <v>160</v>
      </c>
      <c r="N172" s="65">
        <f t="shared" si="34"/>
        <v>2.1130453370517295E-6</v>
      </c>
      <c r="O172" s="64">
        <v>139</v>
      </c>
      <c r="P172" s="64">
        <v>0</v>
      </c>
      <c r="Q172" s="64">
        <f t="shared" si="35"/>
        <v>139</v>
      </c>
      <c r="R172" s="66">
        <f t="shared" si="30"/>
        <v>0.15107913669064743</v>
      </c>
    </row>
    <row r="173" spans="2:18" ht="16.5" x14ac:dyDescent="0.3">
      <c r="B173" s="62" t="s">
        <v>210</v>
      </c>
      <c r="C173" s="63">
        <v>7</v>
      </c>
      <c r="D173" s="64">
        <v>0</v>
      </c>
      <c r="E173" s="64">
        <f t="shared" si="31"/>
        <v>7</v>
      </c>
      <c r="F173" s="65">
        <f t="shared" si="28"/>
        <v>1.0926087360311925E-6</v>
      </c>
      <c r="G173" s="63">
        <v>13</v>
      </c>
      <c r="H173" s="64">
        <v>0</v>
      </c>
      <c r="I173" s="64">
        <f t="shared" si="32"/>
        <v>13</v>
      </c>
      <c r="J173" s="65">
        <f t="shared" si="29"/>
        <v>-0.46153846153846156</v>
      </c>
      <c r="K173" s="63">
        <v>133</v>
      </c>
      <c r="L173" s="64">
        <v>0</v>
      </c>
      <c r="M173" s="64">
        <f t="shared" si="33"/>
        <v>133</v>
      </c>
      <c r="N173" s="65">
        <f t="shared" si="34"/>
        <v>1.7564689364242502E-6</v>
      </c>
      <c r="O173" s="64">
        <v>124</v>
      </c>
      <c r="P173" s="64">
        <v>0</v>
      </c>
      <c r="Q173" s="64">
        <f t="shared" si="35"/>
        <v>124</v>
      </c>
      <c r="R173" s="66">
        <f t="shared" si="30"/>
        <v>7.2580645161290258E-2</v>
      </c>
    </row>
    <row r="174" spans="2:18" ht="16.5" x14ac:dyDescent="0.3">
      <c r="B174" s="62" t="s">
        <v>244</v>
      </c>
      <c r="C174" s="63">
        <v>6</v>
      </c>
      <c r="D174" s="64">
        <v>0</v>
      </c>
      <c r="E174" s="64">
        <f t="shared" si="31"/>
        <v>6</v>
      </c>
      <c r="F174" s="65">
        <f t="shared" si="28"/>
        <v>9.3652177374102206E-7</v>
      </c>
      <c r="G174" s="63">
        <v>0</v>
      </c>
      <c r="H174" s="64">
        <v>0</v>
      </c>
      <c r="I174" s="64">
        <f t="shared" si="32"/>
        <v>0</v>
      </c>
      <c r="J174" s="65" t="str">
        <f t="shared" si="29"/>
        <v/>
      </c>
      <c r="K174" s="63">
        <v>35</v>
      </c>
      <c r="L174" s="64">
        <v>0</v>
      </c>
      <c r="M174" s="64">
        <f t="shared" si="33"/>
        <v>35</v>
      </c>
      <c r="N174" s="65">
        <f t="shared" si="34"/>
        <v>4.6222866748006583E-7</v>
      </c>
      <c r="O174" s="64">
        <v>16</v>
      </c>
      <c r="P174" s="64">
        <v>0</v>
      </c>
      <c r="Q174" s="64">
        <f t="shared" si="35"/>
        <v>16</v>
      </c>
      <c r="R174" s="66">
        <f t="shared" si="30"/>
        <v>1.1875</v>
      </c>
    </row>
    <row r="175" spans="2:18" ht="16.5" x14ac:dyDescent="0.3">
      <c r="B175" s="62" t="s">
        <v>281</v>
      </c>
      <c r="C175" s="63">
        <v>6</v>
      </c>
      <c r="D175" s="64">
        <v>0</v>
      </c>
      <c r="E175" s="64">
        <f t="shared" si="31"/>
        <v>6</v>
      </c>
      <c r="F175" s="65">
        <f t="shared" si="28"/>
        <v>9.3652177374102206E-7</v>
      </c>
      <c r="G175" s="63">
        <v>5</v>
      </c>
      <c r="H175" s="64">
        <v>0</v>
      </c>
      <c r="I175" s="64">
        <f t="shared" si="32"/>
        <v>5</v>
      </c>
      <c r="J175" s="65">
        <f t="shared" si="29"/>
        <v>0.19999999999999996</v>
      </c>
      <c r="K175" s="63">
        <v>96</v>
      </c>
      <c r="L175" s="64">
        <v>0</v>
      </c>
      <c r="M175" s="64">
        <f t="shared" si="33"/>
        <v>96</v>
      </c>
      <c r="N175" s="65">
        <f t="shared" si="34"/>
        <v>1.2678272022310377E-6</v>
      </c>
      <c r="O175" s="64">
        <v>69</v>
      </c>
      <c r="P175" s="64">
        <v>0</v>
      </c>
      <c r="Q175" s="64">
        <f t="shared" si="35"/>
        <v>69</v>
      </c>
      <c r="R175" s="66">
        <f t="shared" si="30"/>
        <v>0.39130434782608692</v>
      </c>
    </row>
    <row r="176" spans="2:18" ht="16.5" x14ac:dyDescent="0.3">
      <c r="B176" s="62" t="s">
        <v>330</v>
      </c>
      <c r="C176" s="63">
        <v>6</v>
      </c>
      <c r="D176" s="64">
        <v>0</v>
      </c>
      <c r="E176" s="64">
        <f t="shared" si="31"/>
        <v>6</v>
      </c>
      <c r="F176" s="65">
        <f t="shared" si="28"/>
        <v>9.3652177374102206E-7</v>
      </c>
      <c r="G176" s="63">
        <v>28</v>
      </c>
      <c r="H176" s="64">
        <v>0</v>
      </c>
      <c r="I176" s="64">
        <f t="shared" si="32"/>
        <v>28</v>
      </c>
      <c r="J176" s="65">
        <f t="shared" si="29"/>
        <v>-0.7857142857142857</v>
      </c>
      <c r="K176" s="63">
        <v>42</v>
      </c>
      <c r="L176" s="64">
        <v>0</v>
      </c>
      <c r="M176" s="64">
        <f t="shared" si="33"/>
        <v>42</v>
      </c>
      <c r="N176" s="65">
        <f t="shared" si="34"/>
        <v>5.54674400976079E-7</v>
      </c>
      <c r="O176" s="64">
        <v>46</v>
      </c>
      <c r="P176" s="64">
        <v>0</v>
      </c>
      <c r="Q176" s="64">
        <f t="shared" si="35"/>
        <v>46</v>
      </c>
      <c r="R176" s="66">
        <f t="shared" si="30"/>
        <v>-8.6956521739130488E-2</v>
      </c>
    </row>
    <row r="177" spans="2:18" ht="16.5" x14ac:dyDescent="0.3">
      <c r="B177" s="62" t="s">
        <v>260</v>
      </c>
      <c r="C177" s="63">
        <v>6</v>
      </c>
      <c r="D177" s="64">
        <v>0</v>
      </c>
      <c r="E177" s="64">
        <f t="shared" si="31"/>
        <v>6</v>
      </c>
      <c r="F177" s="65">
        <f t="shared" si="28"/>
        <v>9.3652177374102206E-7</v>
      </c>
      <c r="G177" s="63">
        <v>13</v>
      </c>
      <c r="H177" s="64">
        <v>0</v>
      </c>
      <c r="I177" s="64">
        <f t="shared" si="32"/>
        <v>13</v>
      </c>
      <c r="J177" s="65">
        <f t="shared" si="29"/>
        <v>-0.53846153846153844</v>
      </c>
      <c r="K177" s="63">
        <v>90</v>
      </c>
      <c r="L177" s="64">
        <v>0</v>
      </c>
      <c r="M177" s="64">
        <f t="shared" si="33"/>
        <v>90</v>
      </c>
      <c r="N177" s="65">
        <f t="shared" si="34"/>
        <v>1.188588002091598E-6</v>
      </c>
      <c r="O177" s="64">
        <v>72</v>
      </c>
      <c r="P177" s="64">
        <v>0</v>
      </c>
      <c r="Q177" s="64">
        <f t="shared" si="35"/>
        <v>72</v>
      </c>
      <c r="R177" s="66">
        <f t="shared" si="30"/>
        <v>0.25</v>
      </c>
    </row>
    <row r="178" spans="2:18" ht="16.5" x14ac:dyDescent="0.3">
      <c r="B178" s="62" t="s">
        <v>127</v>
      </c>
      <c r="C178" s="63">
        <v>6</v>
      </c>
      <c r="D178" s="64">
        <v>0</v>
      </c>
      <c r="E178" s="64">
        <f t="shared" si="31"/>
        <v>6</v>
      </c>
      <c r="F178" s="65">
        <f t="shared" si="28"/>
        <v>9.3652177374102206E-7</v>
      </c>
      <c r="G178" s="63">
        <v>0</v>
      </c>
      <c r="H178" s="64">
        <v>0</v>
      </c>
      <c r="I178" s="64">
        <f t="shared" si="32"/>
        <v>0</v>
      </c>
      <c r="J178" s="65" t="str">
        <f t="shared" si="29"/>
        <v/>
      </c>
      <c r="K178" s="63">
        <v>12</v>
      </c>
      <c r="L178" s="64">
        <v>0</v>
      </c>
      <c r="M178" s="64">
        <f t="shared" si="33"/>
        <v>12</v>
      </c>
      <c r="N178" s="65">
        <f t="shared" si="34"/>
        <v>1.5847840027887971E-7</v>
      </c>
      <c r="O178" s="64">
        <v>59</v>
      </c>
      <c r="P178" s="64">
        <v>0</v>
      </c>
      <c r="Q178" s="64">
        <f t="shared" si="35"/>
        <v>59</v>
      </c>
      <c r="R178" s="66">
        <f t="shared" si="30"/>
        <v>-0.79661016949152541</v>
      </c>
    </row>
    <row r="179" spans="2:18" ht="16.5" x14ac:dyDescent="0.3">
      <c r="B179" s="62" t="s">
        <v>122</v>
      </c>
      <c r="C179" s="63">
        <v>6</v>
      </c>
      <c r="D179" s="64">
        <v>0</v>
      </c>
      <c r="E179" s="64">
        <f t="shared" si="31"/>
        <v>6</v>
      </c>
      <c r="F179" s="65">
        <f t="shared" si="28"/>
        <v>9.3652177374102206E-7</v>
      </c>
      <c r="G179" s="63">
        <v>5</v>
      </c>
      <c r="H179" s="64">
        <v>0</v>
      </c>
      <c r="I179" s="64">
        <f t="shared" si="32"/>
        <v>5</v>
      </c>
      <c r="J179" s="65">
        <f t="shared" si="29"/>
        <v>0.19999999999999996</v>
      </c>
      <c r="K179" s="63">
        <v>242</v>
      </c>
      <c r="L179" s="64">
        <v>0</v>
      </c>
      <c r="M179" s="64">
        <f t="shared" si="33"/>
        <v>242</v>
      </c>
      <c r="N179" s="65">
        <f t="shared" si="34"/>
        <v>3.195981072290741E-6</v>
      </c>
      <c r="O179" s="64">
        <v>119</v>
      </c>
      <c r="P179" s="64">
        <v>0</v>
      </c>
      <c r="Q179" s="64">
        <f t="shared" si="35"/>
        <v>119</v>
      </c>
      <c r="R179" s="66">
        <f t="shared" si="30"/>
        <v>1.0336134453781511</v>
      </c>
    </row>
    <row r="180" spans="2:18" ht="16.5" x14ac:dyDescent="0.3">
      <c r="B180" s="62" t="s">
        <v>243</v>
      </c>
      <c r="C180" s="63">
        <v>5</v>
      </c>
      <c r="D180" s="64">
        <v>0</v>
      </c>
      <c r="E180" s="64">
        <f t="shared" si="31"/>
        <v>5</v>
      </c>
      <c r="F180" s="65">
        <f t="shared" si="28"/>
        <v>7.8043481145085175E-7</v>
      </c>
      <c r="G180" s="63">
        <v>53</v>
      </c>
      <c r="H180" s="64">
        <v>0</v>
      </c>
      <c r="I180" s="64">
        <f t="shared" si="32"/>
        <v>53</v>
      </c>
      <c r="J180" s="65">
        <f t="shared" si="29"/>
        <v>-0.90566037735849059</v>
      </c>
      <c r="K180" s="63">
        <v>245</v>
      </c>
      <c r="L180" s="64">
        <v>0</v>
      </c>
      <c r="M180" s="64">
        <f t="shared" si="33"/>
        <v>245</v>
      </c>
      <c r="N180" s="65">
        <f t="shared" si="34"/>
        <v>3.2356006723604611E-6</v>
      </c>
      <c r="O180" s="64">
        <v>395</v>
      </c>
      <c r="P180" s="64">
        <v>0</v>
      </c>
      <c r="Q180" s="64">
        <f t="shared" si="35"/>
        <v>395</v>
      </c>
      <c r="R180" s="66">
        <f t="shared" si="30"/>
        <v>-0.379746835443038</v>
      </c>
    </row>
    <row r="181" spans="2:18" ht="16.5" x14ac:dyDescent="0.3">
      <c r="B181" s="62" t="s">
        <v>388</v>
      </c>
      <c r="C181" s="63">
        <v>5</v>
      </c>
      <c r="D181" s="64">
        <v>0</v>
      </c>
      <c r="E181" s="64">
        <f t="shared" si="31"/>
        <v>5</v>
      </c>
      <c r="F181" s="65">
        <f t="shared" si="28"/>
        <v>7.8043481145085175E-7</v>
      </c>
      <c r="G181" s="63">
        <v>0</v>
      </c>
      <c r="H181" s="64">
        <v>0</v>
      </c>
      <c r="I181" s="64">
        <f t="shared" si="32"/>
        <v>0</v>
      </c>
      <c r="J181" s="65" t="str">
        <f t="shared" si="29"/>
        <v/>
      </c>
      <c r="K181" s="63">
        <v>8</v>
      </c>
      <c r="L181" s="64">
        <v>0</v>
      </c>
      <c r="M181" s="64">
        <f t="shared" si="33"/>
        <v>8</v>
      </c>
      <c r="N181" s="65">
        <f t="shared" si="34"/>
        <v>1.0565226685258648E-7</v>
      </c>
      <c r="O181" s="64">
        <v>9</v>
      </c>
      <c r="P181" s="64">
        <v>0</v>
      </c>
      <c r="Q181" s="64">
        <f t="shared" si="35"/>
        <v>9</v>
      </c>
      <c r="R181" s="66">
        <f t="shared" si="30"/>
        <v>-0.11111111111111116</v>
      </c>
    </row>
    <row r="182" spans="2:18" ht="16.5" x14ac:dyDescent="0.3">
      <c r="B182" s="62" t="s">
        <v>202</v>
      </c>
      <c r="C182" s="63">
        <v>5</v>
      </c>
      <c r="D182" s="64">
        <v>0</v>
      </c>
      <c r="E182" s="64">
        <f t="shared" si="31"/>
        <v>5</v>
      </c>
      <c r="F182" s="65">
        <f t="shared" si="28"/>
        <v>7.8043481145085175E-7</v>
      </c>
      <c r="G182" s="63">
        <v>0</v>
      </c>
      <c r="H182" s="64">
        <v>0</v>
      </c>
      <c r="I182" s="64">
        <f t="shared" si="32"/>
        <v>0</v>
      </c>
      <c r="J182" s="65" t="str">
        <f t="shared" si="29"/>
        <v/>
      </c>
      <c r="K182" s="63">
        <v>35</v>
      </c>
      <c r="L182" s="64">
        <v>0</v>
      </c>
      <c r="M182" s="64">
        <f t="shared" si="33"/>
        <v>35</v>
      </c>
      <c r="N182" s="65">
        <f t="shared" si="34"/>
        <v>4.6222866748006583E-7</v>
      </c>
      <c r="O182" s="64">
        <v>0</v>
      </c>
      <c r="P182" s="64">
        <v>0</v>
      </c>
      <c r="Q182" s="64">
        <f t="shared" si="35"/>
        <v>0</v>
      </c>
      <c r="R182" s="66" t="str">
        <f t="shared" si="30"/>
        <v/>
      </c>
    </row>
    <row r="183" spans="2:18" ht="16.5" x14ac:dyDescent="0.3">
      <c r="B183" s="62" t="s">
        <v>258</v>
      </c>
      <c r="C183" s="63">
        <v>5</v>
      </c>
      <c r="D183" s="64">
        <v>0</v>
      </c>
      <c r="E183" s="64">
        <f t="shared" si="31"/>
        <v>5</v>
      </c>
      <c r="F183" s="65">
        <f t="shared" si="28"/>
        <v>7.8043481145085175E-7</v>
      </c>
      <c r="G183" s="63">
        <v>0</v>
      </c>
      <c r="H183" s="64">
        <v>0</v>
      </c>
      <c r="I183" s="64">
        <f t="shared" si="32"/>
        <v>0</v>
      </c>
      <c r="J183" s="65" t="str">
        <f t="shared" si="29"/>
        <v/>
      </c>
      <c r="K183" s="63">
        <v>5</v>
      </c>
      <c r="L183" s="64">
        <v>0</v>
      </c>
      <c r="M183" s="64">
        <f t="shared" si="33"/>
        <v>5</v>
      </c>
      <c r="N183" s="65">
        <f t="shared" si="34"/>
        <v>6.6032666782866548E-8</v>
      </c>
      <c r="O183" s="64">
        <v>0</v>
      </c>
      <c r="P183" s="64">
        <v>0</v>
      </c>
      <c r="Q183" s="64">
        <f t="shared" si="35"/>
        <v>0</v>
      </c>
      <c r="R183" s="66" t="str">
        <f t="shared" si="30"/>
        <v/>
      </c>
    </row>
    <row r="184" spans="2:18" ht="16.5" x14ac:dyDescent="0.3">
      <c r="B184" s="62" t="s">
        <v>233</v>
      </c>
      <c r="C184" s="63">
        <v>4</v>
      </c>
      <c r="D184" s="64">
        <v>0</v>
      </c>
      <c r="E184" s="64">
        <f t="shared" si="31"/>
        <v>4</v>
      </c>
      <c r="F184" s="65">
        <f t="shared" si="28"/>
        <v>6.2434784916068134E-7</v>
      </c>
      <c r="G184" s="63">
        <v>0</v>
      </c>
      <c r="H184" s="64">
        <v>0</v>
      </c>
      <c r="I184" s="64">
        <f t="shared" si="32"/>
        <v>0</v>
      </c>
      <c r="J184" s="65" t="str">
        <f t="shared" si="29"/>
        <v/>
      </c>
      <c r="K184" s="63">
        <v>24</v>
      </c>
      <c r="L184" s="64">
        <v>0</v>
      </c>
      <c r="M184" s="64">
        <f t="shared" si="33"/>
        <v>24</v>
      </c>
      <c r="N184" s="65">
        <f t="shared" si="34"/>
        <v>3.1695680055775943E-7</v>
      </c>
      <c r="O184" s="64">
        <v>30</v>
      </c>
      <c r="P184" s="64">
        <v>0</v>
      </c>
      <c r="Q184" s="64">
        <f t="shared" si="35"/>
        <v>30</v>
      </c>
      <c r="R184" s="66">
        <f t="shared" si="30"/>
        <v>-0.19999999999999996</v>
      </c>
    </row>
    <row r="185" spans="2:18" ht="16.5" x14ac:dyDescent="0.3">
      <c r="B185" s="62" t="s">
        <v>250</v>
      </c>
      <c r="C185" s="63">
        <v>4</v>
      </c>
      <c r="D185" s="64">
        <v>0</v>
      </c>
      <c r="E185" s="64">
        <f t="shared" si="31"/>
        <v>4</v>
      </c>
      <c r="F185" s="65">
        <f t="shared" si="28"/>
        <v>6.2434784916068134E-7</v>
      </c>
      <c r="G185" s="63">
        <v>0</v>
      </c>
      <c r="H185" s="64">
        <v>0</v>
      </c>
      <c r="I185" s="64">
        <f t="shared" si="32"/>
        <v>0</v>
      </c>
      <c r="J185" s="65" t="str">
        <f t="shared" si="29"/>
        <v/>
      </c>
      <c r="K185" s="63">
        <v>98</v>
      </c>
      <c r="L185" s="64">
        <v>0</v>
      </c>
      <c r="M185" s="64">
        <f t="shared" si="33"/>
        <v>98</v>
      </c>
      <c r="N185" s="65">
        <f t="shared" si="34"/>
        <v>1.2942402689441844E-6</v>
      </c>
      <c r="O185" s="64">
        <v>144</v>
      </c>
      <c r="P185" s="64">
        <v>0</v>
      </c>
      <c r="Q185" s="64">
        <f t="shared" si="35"/>
        <v>144</v>
      </c>
      <c r="R185" s="66">
        <f t="shared" si="30"/>
        <v>-0.31944444444444442</v>
      </c>
    </row>
    <row r="186" spans="2:18" ht="16.5" x14ac:dyDescent="0.3">
      <c r="B186" s="62" t="s">
        <v>247</v>
      </c>
      <c r="C186" s="63">
        <v>4</v>
      </c>
      <c r="D186" s="64">
        <v>0</v>
      </c>
      <c r="E186" s="64">
        <f t="shared" si="31"/>
        <v>4</v>
      </c>
      <c r="F186" s="65">
        <f t="shared" si="28"/>
        <v>6.2434784916068134E-7</v>
      </c>
      <c r="G186" s="63">
        <v>0</v>
      </c>
      <c r="H186" s="64">
        <v>0</v>
      </c>
      <c r="I186" s="64">
        <f t="shared" si="32"/>
        <v>0</v>
      </c>
      <c r="J186" s="65" t="str">
        <f t="shared" si="29"/>
        <v/>
      </c>
      <c r="K186" s="63">
        <v>31</v>
      </c>
      <c r="L186" s="64">
        <v>0</v>
      </c>
      <c r="M186" s="64">
        <f t="shared" si="33"/>
        <v>31</v>
      </c>
      <c r="N186" s="65">
        <f t="shared" si="34"/>
        <v>4.094025340537726E-7</v>
      </c>
      <c r="O186" s="64">
        <v>45</v>
      </c>
      <c r="P186" s="64">
        <v>0</v>
      </c>
      <c r="Q186" s="64">
        <f t="shared" si="35"/>
        <v>45</v>
      </c>
      <c r="R186" s="66">
        <f t="shared" si="30"/>
        <v>-0.31111111111111112</v>
      </c>
    </row>
    <row r="187" spans="2:18" ht="16.5" x14ac:dyDescent="0.3">
      <c r="B187" s="62" t="s">
        <v>238</v>
      </c>
      <c r="C187" s="63">
        <v>4</v>
      </c>
      <c r="D187" s="64">
        <v>0</v>
      </c>
      <c r="E187" s="64">
        <f t="shared" si="31"/>
        <v>4</v>
      </c>
      <c r="F187" s="65">
        <f t="shared" si="28"/>
        <v>6.2434784916068134E-7</v>
      </c>
      <c r="G187" s="63">
        <v>0</v>
      </c>
      <c r="H187" s="64">
        <v>0</v>
      </c>
      <c r="I187" s="64">
        <f t="shared" si="32"/>
        <v>0</v>
      </c>
      <c r="J187" s="65" t="str">
        <f t="shared" si="29"/>
        <v/>
      </c>
      <c r="K187" s="63">
        <v>31</v>
      </c>
      <c r="L187" s="64">
        <v>0</v>
      </c>
      <c r="M187" s="64">
        <f t="shared" si="33"/>
        <v>31</v>
      </c>
      <c r="N187" s="65">
        <f t="shared" si="34"/>
        <v>4.094025340537726E-7</v>
      </c>
      <c r="O187" s="64">
        <v>0</v>
      </c>
      <c r="P187" s="64">
        <v>0</v>
      </c>
      <c r="Q187" s="64">
        <f t="shared" si="35"/>
        <v>0</v>
      </c>
      <c r="R187" s="66" t="str">
        <f t="shared" si="30"/>
        <v/>
      </c>
    </row>
    <row r="188" spans="2:18" ht="16.5" x14ac:dyDescent="0.3">
      <c r="B188" s="62" t="s">
        <v>185</v>
      </c>
      <c r="C188" s="63">
        <v>4</v>
      </c>
      <c r="D188" s="64">
        <v>0</v>
      </c>
      <c r="E188" s="64">
        <f t="shared" si="31"/>
        <v>4</v>
      </c>
      <c r="F188" s="65">
        <f t="shared" si="28"/>
        <v>6.2434784916068134E-7</v>
      </c>
      <c r="G188" s="63">
        <v>4</v>
      </c>
      <c r="H188" s="64">
        <v>0</v>
      </c>
      <c r="I188" s="64">
        <f t="shared" si="32"/>
        <v>4</v>
      </c>
      <c r="J188" s="65">
        <f t="shared" si="29"/>
        <v>0</v>
      </c>
      <c r="K188" s="63">
        <v>36</v>
      </c>
      <c r="L188" s="64">
        <v>0</v>
      </c>
      <c r="M188" s="64">
        <f t="shared" si="33"/>
        <v>36</v>
      </c>
      <c r="N188" s="65">
        <f t="shared" si="34"/>
        <v>4.7543520083663914E-7</v>
      </c>
      <c r="O188" s="64">
        <v>50</v>
      </c>
      <c r="P188" s="64">
        <v>0</v>
      </c>
      <c r="Q188" s="64">
        <f t="shared" si="35"/>
        <v>50</v>
      </c>
      <c r="R188" s="66">
        <f t="shared" si="30"/>
        <v>-0.28000000000000003</v>
      </c>
    </row>
    <row r="189" spans="2:18" ht="16.5" x14ac:dyDescent="0.3">
      <c r="B189" s="62" t="s">
        <v>130</v>
      </c>
      <c r="C189" s="63">
        <v>3</v>
      </c>
      <c r="D189" s="64">
        <v>0</v>
      </c>
      <c r="E189" s="64">
        <f t="shared" si="31"/>
        <v>3</v>
      </c>
      <c r="F189" s="65">
        <f t="shared" si="28"/>
        <v>4.6826088687051103E-7</v>
      </c>
      <c r="G189" s="63">
        <v>0</v>
      </c>
      <c r="H189" s="64">
        <v>0</v>
      </c>
      <c r="I189" s="64">
        <f t="shared" si="32"/>
        <v>0</v>
      </c>
      <c r="J189" s="65" t="str">
        <f t="shared" si="29"/>
        <v/>
      </c>
      <c r="K189" s="63">
        <v>68</v>
      </c>
      <c r="L189" s="64">
        <v>0</v>
      </c>
      <c r="M189" s="64">
        <f t="shared" si="33"/>
        <v>68</v>
      </c>
      <c r="N189" s="65">
        <f t="shared" si="34"/>
        <v>8.9804426824698505E-7</v>
      </c>
      <c r="O189" s="64">
        <v>75</v>
      </c>
      <c r="P189" s="64">
        <v>0</v>
      </c>
      <c r="Q189" s="64">
        <f t="shared" si="35"/>
        <v>75</v>
      </c>
      <c r="R189" s="66">
        <f t="shared" si="30"/>
        <v>-9.3333333333333379E-2</v>
      </c>
    </row>
    <row r="190" spans="2:18" ht="16.5" x14ac:dyDescent="0.3">
      <c r="B190" s="62" t="s">
        <v>143</v>
      </c>
      <c r="C190" s="63">
        <v>3</v>
      </c>
      <c r="D190" s="64">
        <v>0</v>
      </c>
      <c r="E190" s="64">
        <f t="shared" si="31"/>
        <v>3</v>
      </c>
      <c r="F190" s="65">
        <f t="shared" si="28"/>
        <v>4.6826088687051103E-7</v>
      </c>
      <c r="G190" s="63">
        <v>12</v>
      </c>
      <c r="H190" s="64">
        <v>0</v>
      </c>
      <c r="I190" s="64">
        <f t="shared" si="32"/>
        <v>12</v>
      </c>
      <c r="J190" s="65">
        <f t="shared" si="29"/>
        <v>-0.75</v>
      </c>
      <c r="K190" s="63">
        <v>36</v>
      </c>
      <c r="L190" s="64">
        <v>0</v>
      </c>
      <c r="M190" s="64">
        <f t="shared" si="33"/>
        <v>36</v>
      </c>
      <c r="N190" s="65">
        <f t="shared" si="34"/>
        <v>4.7543520083663914E-7</v>
      </c>
      <c r="O190" s="64">
        <v>32</v>
      </c>
      <c r="P190" s="64">
        <v>0</v>
      </c>
      <c r="Q190" s="64">
        <f t="shared" si="35"/>
        <v>32</v>
      </c>
      <c r="R190" s="66">
        <f t="shared" si="30"/>
        <v>0.125</v>
      </c>
    </row>
    <row r="191" spans="2:18" ht="16.5" x14ac:dyDescent="0.3">
      <c r="B191" s="62" t="s">
        <v>144</v>
      </c>
      <c r="C191" s="63">
        <v>3</v>
      </c>
      <c r="D191" s="64">
        <v>0</v>
      </c>
      <c r="E191" s="64">
        <f t="shared" si="31"/>
        <v>3</v>
      </c>
      <c r="F191" s="65">
        <f t="shared" si="28"/>
        <v>4.6826088687051103E-7</v>
      </c>
      <c r="G191" s="63">
        <v>21</v>
      </c>
      <c r="H191" s="64">
        <v>0</v>
      </c>
      <c r="I191" s="64">
        <f t="shared" si="32"/>
        <v>21</v>
      </c>
      <c r="J191" s="65">
        <f t="shared" si="29"/>
        <v>-0.85714285714285721</v>
      </c>
      <c r="K191" s="63">
        <v>11</v>
      </c>
      <c r="L191" s="64">
        <v>0</v>
      </c>
      <c r="M191" s="64">
        <f t="shared" si="33"/>
        <v>11</v>
      </c>
      <c r="N191" s="65">
        <f t="shared" si="34"/>
        <v>1.4527186692230641E-7</v>
      </c>
      <c r="O191" s="64">
        <v>24</v>
      </c>
      <c r="P191" s="64">
        <v>0</v>
      </c>
      <c r="Q191" s="64">
        <f t="shared" si="35"/>
        <v>24</v>
      </c>
      <c r="R191" s="66">
        <f t="shared" si="30"/>
        <v>-0.54166666666666674</v>
      </c>
    </row>
    <row r="192" spans="2:18" ht="16.5" x14ac:dyDescent="0.3">
      <c r="B192" s="62" t="s">
        <v>166</v>
      </c>
      <c r="C192" s="63">
        <v>3</v>
      </c>
      <c r="D192" s="64">
        <v>0</v>
      </c>
      <c r="E192" s="64">
        <f t="shared" si="31"/>
        <v>3</v>
      </c>
      <c r="F192" s="65">
        <f t="shared" si="28"/>
        <v>4.6826088687051103E-7</v>
      </c>
      <c r="G192" s="63">
        <v>0</v>
      </c>
      <c r="H192" s="64">
        <v>0</v>
      </c>
      <c r="I192" s="64">
        <f t="shared" si="32"/>
        <v>0</v>
      </c>
      <c r="J192" s="65" t="str">
        <f t="shared" si="29"/>
        <v/>
      </c>
      <c r="K192" s="63">
        <v>83</v>
      </c>
      <c r="L192" s="64">
        <v>0</v>
      </c>
      <c r="M192" s="64">
        <f t="shared" si="33"/>
        <v>83</v>
      </c>
      <c r="N192" s="65">
        <f t="shared" si="34"/>
        <v>1.0961422685955849E-6</v>
      </c>
      <c r="O192" s="64">
        <v>62</v>
      </c>
      <c r="P192" s="64">
        <v>0</v>
      </c>
      <c r="Q192" s="64">
        <f t="shared" si="35"/>
        <v>62</v>
      </c>
      <c r="R192" s="66">
        <f t="shared" si="30"/>
        <v>0.33870967741935476</v>
      </c>
    </row>
    <row r="193" spans="2:18" ht="16.5" x14ac:dyDescent="0.3">
      <c r="B193" s="62" t="s">
        <v>389</v>
      </c>
      <c r="C193" s="63">
        <v>3</v>
      </c>
      <c r="D193" s="64">
        <v>0</v>
      </c>
      <c r="E193" s="64">
        <f t="shared" si="31"/>
        <v>3</v>
      </c>
      <c r="F193" s="65">
        <f t="shared" si="28"/>
        <v>4.6826088687051103E-7</v>
      </c>
      <c r="G193" s="63">
        <v>0</v>
      </c>
      <c r="H193" s="64">
        <v>0</v>
      </c>
      <c r="I193" s="64">
        <f t="shared" si="32"/>
        <v>0</v>
      </c>
      <c r="J193" s="65" t="str">
        <f t="shared" si="29"/>
        <v/>
      </c>
      <c r="K193" s="63">
        <v>138</v>
      </c>
      <c r="L193" s="64">
        <v>0</v>
      </c>
      <c r="M193" s="64">
        <f t="shared" si="33"/>
        <v>138</v>
      </c>
      <c r="N193" s="65">
        <f t="shared" si="34"/>
        <v>1.8225016032071168E-6</v>
      </c>
      <c r="O193" s="64">
        <v>31</v>
      </c>
      <c r="P193" s="64">
        <v>0</v>
      </c>
      <c r="Q193" s="64">
        <f t="shared" si="35"/>
        <v>31</v>
      </c>
      <c r="R193" s="66">
        <f t="shared" si="30"/>
        <v>3.4516129032258061</v>
      </c>
    </row>
    <row r="194" spans="2:18" ht="16.5" x14ac:dyDescent="0.3">
      <c r="B194" s="62" t="s">
        <v>390</v>
      </c>
      <c r="C194" s="63">
        <v>3</v>
      </c>
      <c r="D194" s="64">
        <v>0</v>
      </c>
      <c r="E194" s="64">
        <f t="shared" si="31"/>
        <v>3</v>
      </c>
      <c r="F194" s="65">
        <f t="shared" si="28"/>
        <v>4.6826088687051103E-7</v>
      </c>
      <c r="G194" s="63">
        <v>8</v>
      </c>
      <c r="H194" s="64">
        <v>0</v>
      </c>
      <c r="I194" s="64">
        <f t="shared" si="32"/>
        <v>8</v>
      </c>
      <c r="J194" s="65">
        <f t="shared" si="29"/>
        <v>-0.625</v>
      </c>
      <c r="K194" s="63">
        <v>154</v>
      </c>
      <c r="L194" s="64">
        <v>0</v>
      </c>
      <c r="M194" s="64">
        <f t="shared" si="33"/>
        <v>154</v>
      </c>
      <c r="N194" s="65">
        <f t="shared" si="34"/>
        <v>2.0338061369122898E-6</v>
      </c>
      <c r="O194" s="64">
        <v>96</v>
      </c>
      <c r="P194" s="64">
        <v>0</v>
      </c>
      <c r="Q194" s="64">
        <f t="shared" si="35"/>
        <v>96</v>
      </c>
      <c r="R194" s="66">
        <f t="shared" si="30"/>
        <v>0.60416666666666674</v>
      </c>
    </row>
    <row r="195" spans="2:18" ht="16.5" x14ac:dyDescent="0.3">
      <c r="B195" s="62" t="s">
        <v>155</v>
      </c>
      <c r="C195" s="63">
        <v>2</v>
      </c>
      <c r="D195" s="64">
        <v>0</v>
      </c>
      <c r="E195" s="64">
        <f t="shared" si="31"/>
        <v>2</v>
      </c>
      <c r="F195" s="65">
        <f t="shared" si="28"/>
        <v>3.1217392458034067E-7</v>
      </c>
      <c r="G195" s="63">
        <v>0</v>
      </c>
      <c r="H195" s="64">
        <v>0</v>
      </c>
      <c r="I195" s="64">
        <f t="shared" si="32"/>
        <v>0</v>
      </c>
      <c r="J195" s="65" t="str">
        <f t="shared" si="29"/>
        <v/>
      </c>
      <c r="K195" s="63">
        <v>11</v>
      </c>
      <c r="L195" s="64">
        <v>0</v>
      </c>
      <c r="M195" s="64">
        <f t="shared" si="33"/>
        <v>11</v>
      </c>
      <c r="N195" s="65">
        <f t="shared" si="34"/>
        <v>1.4527186692230641E-7</v>
      </c>
      <c r="O195" s="64">
        <v>0</v>
      </c>
      <c r="P195" s="64">
        <v>0</v>
      </c>
      <c r="Q195" s="64">
        <f t="shared" si="35"/>
        <v>0</v>
      </c>
      <c r="R195" s="66" t="str">
        <f t="shared" si="30"/>
        <v/>
      </c>
    </row>
    <row r="196" spans="2:18" ht="16.5" x14ac:dyDescent="0.3">
      <c r="B196" s="62" t="s">
        <v>363</v>
      </c>
      <c r="C196" s="63">
        <v>2</v>
      </c>
      <c r="D196" s="64">
        <v>0</v>
      </c>
      <c r="E196" s="64">
        <f t="shared" si="31"/>
        <v>2</v>
      </c>
      <c r="F196" s="65">
        <f t="shared" si="28"/>
        <v>3.1217392458034067E-7</v>
      </c>
      <c r="G196" s="63">
        <v>0</v>
      </c>
      <c r="H196" s="64">
        <v>0</v>
      </c>
      <c r="I196" s="64">
        <f t="shared" si="32"/>
        <v>0</v>
      </c>
      <c r="J196" s="65" t="str">
        <f t="shared" si="29"/>
        <v/>
      </c>
      <c r="K196" s="63">
        <v>2</v>
      </c>
      <c r="L196" s="64">
        <v>0</v>
      </c>
      <c r="M196" s="64">
        <f t="shared" si="33"/>
        <v>2</v>
      </c>
      <c r="N196" s="65">
        <f t="shared" si="34"/>
        <v>2.6413066713146619E-8</v>
      </c>
      <c r="O196" s="64">
        <v>16</v>
      </c>
      <c r="P196" s="64">
        <v>0</v>
      </c>
      <c r="Q196" s="64">
        <f t="shared" si="35"/>
        <v>16</v>
      </c>
      <c r="R196" s="66">
        <f t="shared" si="30"/>
        <v>-0.875</v>
      </c>
    </row>
    <row r="197" spans="2:18" ht="16.5" x14ac:dyDescent="0.3">
      <c r="B197" s="62" t="s">
        <v>297</v>
      </c>
      <c r="C197" s="63">
        <v>1</v>
      </c>
      <c r="D197" s="64">
        <v>0</v>
      </c>
      <c r="E197" s="64">
        <f t="shared" si="31"/>
        <v>1</v>
      </c>
      <c r="F197" s="65">
        <f t="shared" ref="F197:F260" si="36">E197/$E$7</f>
        <v>1.5608696229017033E-7</v>
      </c>
      <c r="G197" s="63">
        <v>149</v>
      </c>
      <c r="H197" s="64">
        <v>0</v>
      </c>
      <c r="I197" s="64">
        <f t="shared" si="32"/>
        <v>149</v>
      </c>
      <c r="J197" s="65">
        <f t="shared" si="29"/>
        <v>-0.99328859060402686</v>
      </c>
      <c r="K197" s="63">
        <v>12</v>
      </c>
      <c r="L197" s="64">
        <v>0</v>
      </c>
      <c r="M197" s="64">
        <f t="shared" si="33"/>
        <v>12</v>
      </c>
      <c r="N197" s="65">
        <f t="shared" si="34"/>
        <v>1.5847840027887971E-7</v>
      </c>
      <c r="O197" s="64">
        <v>216</v>
      </c>
      <c r="P197" s="64">
        <v>0</v>
      </c>
      <c r="Q197" s="64">
        <f t="shared" si="35"/>
        <v>216</v>
      </c>
      <c r="R197" s="66">
        <f t="shared" si="30"/>
        <v>-0.94444444444444442</v>
      </c>
    </row>
    <row r="198" spans="2:18" ht="16.5" x14ac:dyDescent="0.3">
      <c r="B198" s="62" t="s">
        <v>284</v>
      </c>
      <c r="C198" s="63">
        <v>1</v>
      </c>
      <c r="D198" s="64">
        <v>0</v>
      </c>
      <c r="E198" s="64">
        <f t="shared" si="31"/>
        <v>1</v>
      </c>
      <c r="F198" s="65">
        <f t="shared" si="36"/>
        <v>1.5608696229017033E-7</v>
      </c>
      <c r="G198" s="63">
        <v>17</v>
      </c>
      <c r="H198" s="64">
        <v>0</v>
      </c>
      <c r="I198" s="64">
        <f t="shared" si="32"/>
        <v>17</v>
      </c>
      <c r="J198" s="65">
        <f t="shared" si="29"/>
        <v>-0.94117647058823528</v>
      </c>
      <c r="K198" s="63">
        <v>97</v>
      </c>
      <c r="L198" s="64">
        <v>0</v>
      </c>
      <c r="M198" s="64">
        <f t="shared" si="33"/>
        <v>97</v>
      </c>
      <c r="N198" s="65">
        <f t="shared" si="34"/>
        <v>1.2810337355876111E-6</v>
      </c>
      <c r="O198" s="64">
        <v>76</v>
      </c>
      <c r="P198" s="64">
        <v>0</v>
      </c>
      <c r="Q198" s="64">
        <f t="shared" si="35"/>
        <v>76</v>
      </c>
      <c r="R198" s="66">
        <f t="shared" si="30"/>
        <v>0.27631578947368429</v>
      </c>
    </row>
    <row r="199" spans="2:18" ht="16.5" x14ac:dyDescent="0.3">
      <c r="B199" s="62" t="s">
        <v>370</v>
      </c>
      <c r="C199" s="63">
        <v>1</v>
      </c>
      <c r="D199" s="64">
        <v>0</v>
      </c>
      <c r="E199" s="64">
        <f t="shared" si="31"/>
        <v>1</v>
      </c>
      <c r="F199" s="65">
        <f t="shared" si="36"/>
        <v>1.5608696229017033E-7</v>
      </c>
      <c r="G199" s="63">
        <v>8</v>
      </c>
      <c r="H199" s="64">
        <v>0</v>
      </c>
      <c r="I199" s="64">
        <f t="shared" si="32"/>
        <v>8</v>
      </c>
      <c r="J199" s="65">
        <f t="shared" si="29"/>
        <v>-0.875</v>
      </c>
      <c r="K199" s="63">
        <v>60</v>
      </c>
      <c r="L199" s="64">
        <v>0</v>
      </c>
      <c r="M199" s="64">
        <f t="shared" si="33"/>
        <v>60</v>
      </c>
      <c r="N199" s="65">
        <f t="shared" si="34"/>
        <v>7.9239200139439857E-7</v>
      </c>
      <c r="O199" s="64">
        <v>45</v>
      </c>
      <c r="P199" s="64">
        <v>0</v>
      </c>
      <c r="Q199" s="64">
        <f t="shared" si="35"/>
        <v>45</v>
      </c>
      <c r="R199" s="66">
        <f t="shared" si="30"/>
        <v>0.33333333333333326</v>
      </c>
    </row>
    <row r="200" spans="2:18" ht="16.5" x14ac:dyDescent="0.3">
      <c r="B200" s="62" t="s">
        <v>256</v>
      </c>
      <c r="C200" s="63">
        <v>0</v>
      </c>
      <c r="D200" s="64">
        <v>0</v>
      </c>
      <c r="E200" s="64">
        <f t="shared" si="31"/>
        <v>0</v>
      </c>
      <c r="F200" s="65">
        <f t="shared" si="36"/>
        <v>0</v>
      </c>
      <c r="G200" s="63">
        <v>0</v>
      </c>
      <c r="H200" s="64">
        <v>0</v>
      </c>
      <c r="I200" s="64">
        <f t="shared" si="32"/>
        <v>0</v>
      </c>
      <c r="J200" s="65" t="str">
        <f t="shared" ref="J200:J263" si="37">IFERROR(E200/I200-1,"")</f>
        <v/>
      </c>
      <c r="K200" s="63">
        <v>0</v>
      </c>
      <c r="L200" s="64">
        <v>0</v>
      </c>
      <c r="M200" s="64">
        <f t="shared" si="33"/>
        <v>0</v>
      </c>
      <c r="N200" s="65">
        <f t="shared" si="34"/>
        <v>0</v>
      </c>
      <c r="O200" s="64">
        <v>0</v>
      </c>
      <c r="P200" s="64">
        <v>6</v>
      </c>
      <c r="Q200" s="64">
        <f t="shared" si="35"/>
        <v>6</v>
      </c>
      <c r="R200" s="66">
        <f t="shared" ref="R200:R263" si="38">IFERROR(M200/Q200-1,"")</f>
        <v>-1</v>
      </c>
    </row>
    <row r="201" spans="2:18" ht="16.5" x14ac:dyDescent="0.3">
      <c r="B201" s="62" t="s">
        <v>228</v>
      </c>
      <c r="C201" s="63">
        <v>0</v>
      </c>
      <c r="D201" s="64">
        <v>0</v>
      </c>
      <c r="E201" s="64">
        <f t="shared" si="31"/>
        <v>0</v>
      </c>
      <c r="F201" s="65">
        <f t="shared" si="36"/>
        <v>0</v>
      </c>
      <c r="G201" s="63">
        <v>0</v>
      </c>
      <c r="H201" s="64">
        <v>0</v>
      </c>
      <c r="I201" s="64">
        <f t="shared" si="32"/>
        <v>0</v>
      </c>
      <c r="J201" s="65" t="str">
        <f t="shared" si="37"/>
        <v/>
      </c>
      <c r="K201" s="63">
        <v>27</v>
      </c>
      <c r="L201" s="64">
        <v>0</v>
      </c>
      <c r="M201" s="64">
        <f t="shared" si="33"/>
        <v>27</v>
      </c>
      <c r="N201" s="65">
        <f t="shared" si="34"/>
        <v>3.5657640062747936E-7</v>
      </c>
      <c r="O201" s="64">
        <v>43</v>
      </c>
      <c r="P201" s="64">
        <v>0</v>
      </c>
      <c r="Q201" s="64">
        <f t="shared" si="35"/>
        <v>43</v>
      </c>
      <c r="R201" s="66">
        <f t="shared" si="38"/>
        <v>-0.37209302325581395</v>
      </c>
    </row>
    <row r="202" spans="2:18" ht="16.5" x14ac:dyDescent="0.3">
      <c r="B202" s="62" t="s">
        <v>313</v>
      </c>
      <c r="C202" s="63">
        <v>0</v>
      </c>
      <c r="D202" s="64">
        <v>0</v>
      </c>
      <c r="E202" s="64">
        <f t="shared" si="31"/>
        <v>0</v>
      </c>
      <c r="F202" s="65">
        <f t="shared" si="36"/>
        <v>0</v>
      </c>
      <c r="G202" s="63">
        <v>0</v>
      </c>
      <c r="H202" s="64">
        <v>0</v>
      </c>
      <c r="I202" s="64">
        <f t="shared" si="32"/>
        <v>0</v>
      </c>
      <c r="J202" s="65" t="str">
        <f t="shared" si="37"/>
        <v/>
      </c>
      <c r="K202" s="63">
        <v>98</v>
      </c>
      <c r="L202" s="64">
        <v>0</v>
      </c>
      <c r="M202" s="64">
        <f t="shared" si="33"/>
        <v>98</v>
      </c>
      <c r="N202" s="65">
        <f t="shared" si="34"/>
        <v>1.2942402689441844E-6</v>
      </c>
      <c r="O202" s="64">
        <v>141</v>
      </c>
      <c r="P202" s="64">
        <v>0</v>
      </c>
      <c r="Q202" s="64">
        <f t="shared" si="35"/>
        <v>141</v>
      </c>
      <c r="R202" s="66">
        <f t="shared" si="38"/>
        <v>-0.30496453900709219</v>
      </c>
    </row>
    <row r="203" spans="2:18" ht="16.5" x14ac:dyDescent="0.3">
      <c r="B203" s="62" t="s">
        <v>275</v>
      </c>
      <c r="C203" s="63">
        <v>0</v>
      </c>
      <c r="D203" s="64">
        <v>0</v>
      </c>
      <c r="E203" s="64">
        <f t="shared" si="31"/>
        <v>0</v>
      </c>
      <c r="F203" s="65">
        <f t="shared" si="36"/>
        <v>0</v>
      </c>
      <c r="G203" s="63">
        <v>0</v>
      </c>
      <c r="H203" s="64">
        <v>0</v>
      </c>
      <c r="I203" s="64">
        <f t="shared" si="32"/>
        <v>0</v>
      </c>
      <c r="J203" s="65" t="str">
        <f t="shared" si="37"/>
        <v/>
      </c>
      <c r="K203" s="63">
        <v>3</v>
      </c>
      <c r="L203" s="64">
        <v>0</v>
      </c>
      <c r="M203" s="64">
        <f t="shared" si="33"/>
        <v>3</v>
      </c>
      <c r="N203" s="65">
        <f t="shared" si="34"/>
        <v>3.9619600069719929E-8</v>
      </c>
      <c r="O203" s="64">
        <v>10</v>
      </c>
      <c r="P203" s="64">
        <v>0</v>
      </c>
      <c r="Q203" s="64">
        <f t="shared" si="35"/>
        <v>10</v>
      </c>
      <c r="R203" s="66">
        <f t="shared" si="38"/>
        <v>-0.7</v>
      </c>
    </row>
    <row r="204" spans="2:18" ht="16.5" x14ac:dyDescent="0.3">
      <c r="B204" s="62" t="s">
        <v>170</v>
      </c>
      <c r="C204" s="63">
        <v>0</v>
      </c>
      <c r="D204" s="64">
        <v>0</v>
      </c>
      <c r="E204" s="64">
        <f t="shared" si="31"/>
        <v>0</v>
      </c>
      <c r="F204" s="65">
        <f t="shared" si="36"/>
        <v>0</v>
      </c>
      <c r="G204" s="63">
        <v>0</v>
      </c>
      <c r="H204" s="64">
        <v>0</v>
      </c>
      <c r="I204" s="64">
        <f t="shared" si="32"/>
        <v>0</v>
      </c>
      <c r="J204" s="65" t="str">
        <f t="shared" si="37"/>
        <v/>
      </c>
      <c r="K204" s="63">
        <v>0</v>
      </c>
      <c r="L204" s="64">
        <v>0</v>
      </c>
      <c r="M204" s="64">
        <f t="shared" si="33"/>
        <v>0</v>
      </c>
      <c r="N204" s="65">
        <f t="shared" si="34"/>
        <v>0</v>
      </c>
      <c r="O204" s="64">
        <v>2</v>
      </c>
      <c r="P204" s="64">
        <v>0</v>
      </c>
      <c r="Q204" s="64">
        <f t="shared" si="35"/>
        <v>2</v>
      </c>
      <c r="R204" s="66">
        <f t="shared" si="38"/>
        <v>-1</v>
      </c>
    </row>
    <row r="205" spans="2:18" ht="16.5" x14ac:dyDescent="0.3">
      <c r="B205" s="62" t="s">
        <v>239</v>
      </c>
      <c r="C205" s="63">
        <v>0</v>
      </c>
      <c r="D205" s="64">
        <v>0</v>
      </c>
      <c r="E205" s="64">
        <f t="shared" si="31"/>
        <v>0</v>
      </c>
      <c r="F205" s="65">
        <f t="shared" si="36"/>
        <v>0</v>
      </c>
      <c r="G205" s="63">
        <v>0</v>
      </c>
      <c r="H205" s="64">
        <v>0</v>
      </c>
      <c r="I205" s="64">
        <f t="shared" si="32"/>
        <v>0</v>
      </c>
      <c r="J205" s="65" t="str">
        <f t="shared" si="37"/>
        <v/>
      </c>
      <c r="K205" s="63">
        <v>60</v>
      </c>
      <c r="L205" s="64">
        <v>0</v>
      </c>
      <c r="M205" s="64">
        <f t="shared" si="33"/>
        <v>60</v>
      </c>
      <c r="N205" s="65">
        <f t="shared" si="34"/>
        <v>7.9239200139439857E-7</v>
      </c>
      <c r="O205" s="64">
        <v>93</v>
      </c>
      <c r="P205" s="64">
        <v>0</v>
      </c>
      <c r="Q205" s="64">
        <f t="shared" si="35"/>
        <v>93</v>
      </c>
      <c r="R205" s="66">
        <f t="shared" si="38"/>
        <v>-0.35483870967741937</v>
      </c>
    </row>
    <row r="206" spans="2:18" ht="16.5" x14ac:dyDescent="0.3">
      <c r="B206" s="62" t="s">
        <v>236</v>
      </c>
      <c r="C206" s="63">
        <v>0</v>
      </c>
      <c r="D206" s="64">
        <v>0</v>
      </c>
      <c r="E206" s="64">
        <f t="shared" si="31"/>
        <v>0</v>
      </c>
      <c r="F206" s="65">
        <f t="shared" si="36"/>
        <v>0</v>
      </c>
      <c r="G206" s="63">
        <v>0</v>
      </c>
      <c r="H206" s="64">
        <v>0</v>
      </c>
      <c r="I206" s="64">
        <f t="shared" si="32"/>
        <v>0</v>
      </c>
      <c r="J206" s="65" t="str">
        <f t="shared" si="37"/>
        <v/>
      </c>
      <c r="K206" s="63">
        <v>0</v>
      </c>
      <c r="L206" s="64">
        <v>0</v>
      </c>
      <c r="M206" s="64">
        <f t="shared" si="33"/>
        <v>0</v>
      </c>
      <c r="N206" s="65">
        <f t="shared" si="34"/>
        <v>0</v>
      </c>
      <c r="O206" s="64">
        <v>24</v>
      </c>
      <c r="P206" s="64">
        <v>0</v>
      </c>
      <c r="Q206" s="64">
        <f t="shared" si="35"/>
        <v>24</v>
      </c>
      <c r="R206" s="66">
        <f t="shared" si="38"/>
        <v>-1</v>
      </c>
    </row>
    <row r="207" spans="2:18" ht="16.5" x14ac:dyDescent="0.3">
      <c r="B207" s="62" t="s">
        <v>337</v>
      </c>
      <c r="C207" s="63">
        <v>0</v>
      </c>
      <c r="D207" s="64">
        <v>0</v>
      </c>
      <c r="E207" s="64">
        <f t="shared" si="31"/>
        <v>0</v>
      </c>
      <c r="F207" s="65">
        <f t="shared" si="36"/>
        <v>0</v>
      </c>
      <c r="G207" s="63">
        <v>0</v>
      </c>
      <c r="H207" s="64">
        <v>0</v>
      </c>
      <c r="I207" s="64">
        <f t="shared" si="32"/>
        <v>0</v>
      </c>
      <c r="J207" s="65" t="str">
        <f t="shared" si="37"/>
        <v/>
      </c>
      <c r="K207" s="63">
        <v>8</v>
      </c>
      <c r="L207" s="64">
        <v>0</v>
      </c>
      <c r="M207" s="64">
        <f t="shared" si="33"/>
        <v>8</v>
      </c>
      <c r="N207" s="65">
        <f t="shared" si="34"/>
        <v>1.0565226685258648E-7</v>
      </c>
      <c r="O207" s="64">
        <v>0</v>
      </c>
      <c r="P207" s="64">
        <v>0</v>
      </c>
      <c r="Q207" s="64">
        <f t="shared" si="35"/>
        <v>0</v>
      </c>
      <c r="R207" s="66" t="str">
        <f t="shared" si="38"/>
        <v/>
      </c>
    </row>
    <row r="208" spans="2:18" ht="16.5" x14ac:dyDescent="0.3">
      <c r="B208" s="62" t="s">
        <v>273</v>
      </c>
      <c r="C208" s="63">
        <v>0</v>
      </c>
      <c r="D208" s="64">
        <v>0</v>
      </c>
      <c r="E208" s="64">
        <f t="shared" si="31"/>
        <v>0</v>
      </c>
      <c r="F208" s="65">
        <f t="shared" si="36"/>
        <v>0</v>
      </c>
      <c r="G208" s="63">
        <v>0</v>
      </c>
      <c r="H208" s="64">
        <v>0</v>
      </c>
      <c r="I208" s="64">
        <f t="shared" si="32"/>
        <v>0</v>
      </c>
      <c r="J208" s="65" t="str">
        <f t="shared" si="37"/>
        <v/>
      </c>
      <c r="K208" s="63">
        <v>0</v>
      </c>
      <c r="L208" s="64">
        <v>0</v>
      </c>
      <c r="M208" s="64">
        <f t="shared" si="33"/>
        <v>0</v>
      </c>
      <c r="N208" s="65">
        <f t="shared" si="34"/>
        <v>0</v>
      </c>
      <c r="O208" s="64">
        <v>29</v>
      </c>
      <c r="P208" s="64">
        <v>0</v>
      </c>
      <c r="Q208" s="64">
        <f t="shared" si="35"/>
        <v>29</v>
      </c>
      <c r="R208" s="66">
        <f t="shared" si="38"/>
        <v>-1</v>
      </c>
    </row>
    <row r="209" spans="2:18" ht="16.5" x14ac:dyDescent="0.3">
      <c r="B209" s="62" t="s">
        <v>225</v>
      </c>
      <c r="C209" s="63">
        <v>0</v>
      </c>
      <c r="D209" s="64">
        <v>0</v>
      </c>
      <c r="E209" s="64">
        <f t="shared" si="31"/>
        <v>0</v>
      </c>
      <c r="F209" s="65">
        <f t="shared" si="36"/>
        <v>0</v>
      </c>
      <c r="G209" s="63">
        <v>0</v>
      </c>
      <c r="H209" s="64">
        <v>0</v>
      </c>
      <c r="I209" s="64">
        <f t="shared" si="32"/>
        <v>0</v>
      </c>
      <c r="J209" s="65" t="str">
        <f t="shared" si="37"/>
        <v/>
      </c>
      <c r="K209" s="63">
        <v>193</v>
      </c>
      <c r="L209" s="64">
        <v>0</v>
      </c>
      <c r="M209" s="64">
        <f t="shared" si="33"/>
        <v>193</v>
      </c>
      <c r="N209" s="65">
        <f t="shared" si="34"/>
        <v>2.5488609378186488E-6</v>
      </c>
      <c r="O209" s="64">
        <v>15</v>
      </c>
      <c r="P209" s="64">
        <v>0</v>
      </c>
      <c r="Q209" s="64">
        <f t="shared" si="35"/>
        <v>15</v>
      </c>
      <c r="R209" s="66">
        <f t="shared" si="38"/>
        <v>11.866666666666667</v>
      </c>
    </row>
    <row r="210" spans="2:18" ht="16.5" x14ac:dyDescent="0.3">
      <c r="B210" s="62" t="s">
        <v>350</v>
      </c>
      <c r="C210" s="63">
        <v>0</v>
      </c>
      <c r="D210" s="64">
        <v>0</v>
      </c>
      <c r="E210" s="64">
        <f t="shared" si="31"/>
        <v>0</v>
      </c>
      <c r="F210" s="65">
        <f t="shared" si="36"/>
        <v>0</v>
      </c>
      <c r="G210" s="63">
        <v>0</v>
      </c>
      <c r="H210" s="64">
        <v>0</v>
      </c>
      <c r="I210" s="64">
        <f t="shared" si="32"/>
        <v>0</v>
      </c>
      <c r="J210" s="65" t="str">
        <f t="shared" si="37"/>
        <v/>
      </c>
      <c r="K210" s="63">
        <v>0</v>
      </c>
      <c r="L210" s="64">
        <v>0</v>
      </c>
      <c r="M210" s="64">
        <f t="shared" si="33"/>
        <v>0</v>
      </c>
      <c r="N210" s="65">
        <f t="shared" si="34"/>
        <v>0</v>
      </c>
      <c r="O210" s="64">
        <v>10</v>
      </c>
      <c r="P210" s="64">
        <v>0</v>
      </c>
      <c r="Q210" s="64">
        <f t="shared" si="35"/>
        <v>10</v>
      </c>
      <c r="R210" s="66">
        <f t="shared" si="38"/>
        <v>-1</v>
      </c>
    </row>
    <row r="211" spans="2:18" ht="16.5" x14ac:dyDescent="0.3">
      <c r="B211" s="62" t="s">
        <v>372</v>
      </c>
      <c r="C211" s="63">
        <v>0</v>
      </c>
      <c r="D211" s="64">
        <v>0</v>
      </c>
      <c r="E211" s="64">
        <f t="shared" si="31"/>
        <v>0</v>
      </c>
      <c r="F211" s="65">
        <f t="shared" si="36"/>
        <v>0</v>
      </c>
      <c r="G211" s="63">
        <v>0</v>
      </c>
      <c r="H211" s="64">
        <v>0</v>
      </c>
      <c r="I211" s="64">
        <f t="shared" si="32"/>
        <v>0</v>
      </c>
      <c r="J211" s="65" t="str">
        <f t="shared" si="37"/>
        <v/>
      </c>
      <c r="K211" s="63">
        <v>29</v>
      </c>
      <c r="L211" s="64">
        <v>0</v>
      </c>
      <c r="M211" s="64">
        <f t="shared" si="33"/>
        <v>29</v>
      </c>
      <c r="N211" s="65">
        <f t="shared" si="34"/>
        <v>3.8298946734062598E-7</v>
      </c>
      <c r="O211" s="64">
        <v>4</v>
      </c>
      <c r="P211" s="64">
        <v>0</v>
      </c>
      <c r="Q211" s="64">
        <f t="shared" si="35"/>
        <v>4</v>
      </c>
      <c r="R211" s="66">
        <f t="shared" si="38"/>
        <v>6.25</v>
      </c>
    </row>
    <row r="212" spans="2:18" ht="16.5" x14ac:dyDescent="0.3">
      <c r="B212" s="62" t="s">
        <v>320</v>
      </c>
      <c r="C212" s="63">
        <v>0</v>
      </c>
      <c r="D212" s="64">
        <v>0</v>
      </c>
      <c r="E212" s="64">
        <f t="shared" si="31"/>
        <v>0</v>
      </c>
      <c r="F212" s="65">
        <f t="shared" si="36"/>
        <v>0</v>
      </c>
      <c r="G212" s="63">
        <v>0</v>
      </c>
      <c r="H212" s="64">
        <v>0</v>
      </c>
      <c r="I212" s="64">
        <f t="shared" si="32"/>
        <v>0</v>
      </c>
      <c r="J212" s="65" t="str">
        <f t="shared" si="37"/>
        <v/>
      </c>
      <c r="K212" s="63">
        <v>13</v>
      </c>
      <c r="L212" s="64">
        <v>0</v>
      </c>
      <c r="M212" s="64">
        <f t="shared" si="33"/>
        <v>13</v>
      </c>
      <c r="N212" s="65">
        <f t="shared" si="34"/>
        <v>1.7168493363545302E-7</v>
      </c>
      <c r="O212" s="64">
        <v>38</v>
      </c>
      <c r="P212" s="64">
        <v>0</v>
      </c>
      <c r="Q212" s="64">
        <f t="shared" si="35"/>
        <v>38</v>
      </c>
      <c r="R212" s="66">
        <f t="shared" si="38"/>
        <v>-0.65789473684210531</v>
      </c>
    </row>
    <row r="213" spans="2:18" ht="16.5" x14ac:dyDescent="0.3">
      <c r="B213" s="62" t="s">
        <v>291</v>
      </c>
      <c r="C213" s="63">
        <v>0</v>
      </c>
      <c r="D213" s="64">
        <v>0</v>
      </c>
      <c r="E213" s="64">
        <f t="shared" si="31"/>
        <v>0</v>
      </c>
      <c r="F213" s="65">
        <f t="shared" si="36"/>
        <v>0</v>
      </c>
      <c r="G213" s="63">
        <v>0</v>
      </c>
      <c r="H213" s="64">
        <v>0</v>
      </c>
      <c r="I213" s="64">
        <f t="shared" si="32"/>
        <v>0</v>
      </c>
      <c r="J213" s="65" t="str">
        <f t="shared" si="37"/>
        <v/>
      </c>
      <c r="K213" s="63">
        <v>1</v>
      </c>
      <c r="L213" s="64">
        <v>0</v>
      </c>
      <c r="M213" s="64">
        <f t="shared" si="33"/>
        <v>1</v>
      </c>
      <c r="N213" s="65">
        <f t="shared" si="34"/>
        <v>1.320653335657331E-8</v>
      </c>
      <c r="O213" s="64">
        <v>0</v>
      </c>
      <c r="P213" s="64">
        <v>0</v>
      </c>
      <c r="Q213" s="64">
        <f t="shared" si="35"/>
        <v>0</v>
      </c>
      <c r="R213" s="66" t="str">
        <f t="shared" si="38"/>
        <v/>
      </c>
    </row>
    <row r="214" spans="2:18" ht="16.5" x14ac:dyDescent="0.3">
      <c r="B214" s="62" t="s">
        <v>322</v>
      </c>
      <c r="C214" s="63">
        <v>0</v>
      </c>
      <c r="D214" s="64">
        <v>0</v>
      </c>
      <c r="E214" s="64">
        <f t="shared" si="31"/>
        <v>0</v>
      </c>
      <c r="F214" s="65">
        <f t="shared" si="36"/>
        <v>0</v>
      </c>
      <c r="G214" s="63">
        <v>0</v>
      </c>
      <c r="H214" s="64">
        <v>0</v>
      </c>
      <c r="I214" s="64">
        <f t="shared" si="32"/>
        <v>0</v>
      </c>
      <c r="J214" s="65" t="str">
        <f t="shared" si="37"/>
        <v/>
      </c>
      <c r="K214" s="63">
        <v>0</v>
      </c>
      <c r="L214" s="64">
        <v>0</v>
      </c>
      <c r="M214" s="64">
        <f t="shared" si="33"/>
        <v>0</v>
      </c>
      <c r="N214" s="65">
        <f t="shared" si="34"/>
        <v>0</v>
      </c>
      <c r="O214" s="64">
        <v>29</v>
      </c>
      <c r="P214" s="64">
        <v>0</v>
      </c>
      <c r="Q214" s="64">
        <f t="shared" si="35"/>
        <v>29</v>
      </c>
      <c r="R214" s="66">
        <f t="shared" si="38"/>
        <v>-1</v>
      </c>
    </row>
    <row r="215" spans="2:18" ht="16.5" x14ac:dyDescent="0.3">
      <c r="B215" s="62" t="s">
        <v>223</v>
      </c>
      <c r="C215" s="63">
        <v>0</v>
      </c>
      <c r="D215" s="64">
        <v>0</v>
      </c>
      <c r="E215" s="64">
        <f t="shared" si="31"/>
        <v>0</v>
      </c>
      <c r="F215" s="65">
        <f t="shared" si="36"/>
        <v>0</v>
      </c>
      <c r="G215" s="63">
        <v>0</v>
      </c>
      <c r="H215" s="64">
        <v>0</v>
      </c>
      <c r="I215" s="64">
        <f t="shared" si="32"/>
        <v>0</v>
      </c>
      <c r="J215" s="65" t="str">
        <f t="shared" si="37"/>
        <v/>
      </c>
      <c r="K215" s="63">
        <v>0</v>
      </c>
      <c r="L215" s="64">
        <v>0</v>
      </c>
      <c r="M215" s="64">
        <f t="shared" si="33"/>
        <v>0</v>
      </c>
      <c r="N215" s="65">
        <f t="shared" si="34"/>
        <v>0</v>
      </c>
      <c r="O215" s="64">
        <v>0</v>
      </c>
      <c r="P215" s="64">
        <v>9</v>
      </c>
      <c r="Q215" s="64">
        <f t="shared" si="35"/>
        <v>9</v>
      </c>
      <c r="R215" s="66">
        <f t="shared" si="38"/>
        <v>-1</v>
      </c>
    </row>
    <row r="216" spans="2:18" ht="16.5" x14ac:dyDescent="0.3">
      <c r="B216" s="62" t="s">
        <v>254</v>
      </c>
      <c r="C216" s="63">
        <v>0</v>
      </c>
      <c r="D216" s="64">
        <v>0</v>
      </c>
      <c r="E216" s="64">
        <f t="shared" si="31"/>
        <v>0</v>
      </c>
      <c r="F216" s="65">
        <f t="shared" si="36"/>
        <v>0</v>
      </c>
      <c r="G216" s="63">
        <v>0</v>
      </c>
      <c r="H216" s="64">
        <v>0</v>
      </c>
      <c r="I216" s="64">
        <f t="shared" si="32"/>
        <v>0</v>
      </c>
      <c r="J216" s="65" t="str">
        <f t="shared" si="37"/>
        <v/>
      </c>
      <c r="K216" s="63">
        <v>94</v>
      </c>
      <c r="L216" s="64">
        <v>0</v>
      </c>
      <c r="M216" s="64">
        <f t="shared" si="33"/>
        <v>94</v>
      </c>
      <c r="N216" s="65">
        <f t="shared" si="34"/>
        <v>1.2414141355178912E-6</v>
      </c>
      <c r="O216" s="64">
        <v>0</v>
      </c>
      <c r="P216" s="64">
        <v>0</v>
      </c>
      <c r="Q216" s="64">
        <f t="shared" si="35"/>
        <v>0</v>
      </c>
      <c r="R216" s="66" t="str">
        <f t="shared" si="38"/>
        <v/>
      </c>
    </row>
    <row r="217" spans="2:18" ht="16.5" x14ac:dyDescent="0.3">
      <c r="B217" s="62" t="s">
        <v>271</v>
      </c>
      <c r="C217" s="63">
        <v>0</v>
      </c>
      <c r="D217" s="64">
        <v>0</v>
      </c>
      <c r="E217" s="64">
        <f t="shared" si="31"/>
        <v>0</v>
      </c>
      <c r="F217" s="65">
        <f t="shared" si="36"/>
        <v>0</v>
      </c>
      <c r="G217" s="63">
        <v>5291</v>
      </c>
      <c r="H217" s="64">
        <v>0</v>
      </c>
      <c r="I217" s="64">
        <f t="shared" si="32"/>
        <v>5291</v>
      </c>
      <c r="J217" s="65">
        <f t="shared" si="37"/>
        <v>-1</v>
      </c>
      <c r="K217" s="63">
        <v>12421</v>
      </c>
      <c r="L217" s="64">
        <v>0</v>
      </c>
      <c r="M217" s="64">
        <f t="shared" si="33"/>
        <v>12421</v>
      </c>
      <c r="N217" s="65">
        <f t="shared" si="34"/>
        <v>1.6403835082199708E-4</v>
      </c>
      <c r="O217" s="64">
        <v>61470</v>
      </c>
      <c r="P217" s="64">
        <v>0</v>
      </c>
      <c r="Q217" s="64">
        <f t="shared" si="35"/>
        <v>61470</v>
      </c>
      <c r="R217" s="66">
        <f t="shared" si="38"/>
        <v>-0.79793395152106716</v>
      </c>
    </row>
    <row r="218" spans="2:18" ht="16.5" x14ac:dyDescent="0.3">
      <c r="B218" s="62" t="s">
        <v>317</v>
      </c>
      <c r="C218" s="63">
        <v>0</v>
      </c>
      <c r="D218" s="64">
        <v>0</v>
      </c>
      <c r="E218" s="64">
        <f t="shared" si="31"/>
        <v>0</v>
      </c>
      <c r="F218" s="65">
        <f t="shared" si="36"/>
        <v>0</v>
      </c>
      <c r="G218" s="63">
        <v>0</v>
      </c>
      <c r="H218" s="64">
        <v>0</v>
      </c>
      <c r="I218" s="64">
        <f t="shared" si="32"/>
        <v>0</v>
      </c>
      <c r="J218" s="65" t="str">
        <f t="shared" si="37"/>
        <v/>
      </c>
      <c r="K218" s="63">
        <v>4</v>
      </c>
      <c r="L218" s="64">
        <v>0</v>
      </c>
      <c r="M218" s="64">
        <f t="shared" si="33"/>
        <v>4</v>
      </c>
      <c r="N218" s="65">
        <f t="shared" si="34"/>
        <v>5.2826133426293238E-8</v>
      </c>
      <c r="O218" s="64">
        <v>0</v>
      </c>
      <c r="P218" s="64">
        <v>0</v>
      </c>
      <c r="Q218" s="64">
        <f t="shared" si="35"/>
        <v>0</v>
      </c>
      <c r="R218" s="66" t="str">
        <f t="shared" si="38"/>
        <v/>
      </c>
    </row>
    <row r="219" spans="2:18" ht="16.5" x14ac:dyDescent="0.3">
      <c r="B219" s="62" t="s">
        <v>394</v>
      </c>
      <c r="C219" s="63">
        <v>0</v>
      </c>
      <c r="D219" s="64">
        <v>0</v>
      </c>
      <c r="E219" s="64">
        <f t="shared" si="31"/>
        <v>0</v>
      </c>
      <c r="F219" s="65">
        <f t="shared" si="36"/>
        <v>0</v>
      </c>
      <c r="G219" s="63">
        <v>0</v>
      </c>
      <c r="H219" s="64">
        <v>0</v>
      </c>
      <c r="I219" s="64">
        <f t="shared" si="32"/>
        <v>0</v>
      </c>
      <c r="J219" s="65" t="str">
        <f t="shared" si="37"/>
        <v/>
      </c>
      <c r="K219" s="63">
        <v>0</v>
      </c>
      <c r="L219" s="64">
        <v>0</v>
      </c>
      <c r="M219" s="64">
        <f t="shared" si="33"/>
        <v>0</v>
      </c>
      <c r="N219" s="65">
        <f t="shared" si="34"/>
        <v>0</v>
      </c>
      <c r="O219" s="64">
        <v>6</v>
      </c>
      <c r="P219" s="64">
        <v>0</v>
      </c>
      <c r="Q219" s="64">
        <f t="shared" si="35"/>
        <v>6</v>
      </c>
      <c r="R219" s="66">
        <f t="shared" si="38"/>
        <v>-1</v>
      </c>
    </row>
    <row r="220" spans="2:18" ht="16.5" x14ac:dyDescent="0.3">
      <c r="B220" s="62" t="s">
        <v>395</v>
      </c>
      <c r="C220" s="63">
        <v>0</v>
      </c>
      <c r="D220" s="64">
        <v>0</v>
      </c>
      <c r="E220" s="64">
        <f t="shared" si="31"/>
        <v>0</v>
      </c>
      <c r="F220" s="65">
        <f t="shared" si="36"/>
        <v>0</v>
      </c>
      <c r="G220" s="63">
        <v>0</v>
      </c>
      <c r="H220" s="64">
        <v>0</v>
      </c>
      <c r="I220" s="64">
        <f t="shared" si="32"/>
        <v>0</v>
      </c>
      <c r="J220" s="65" t="str">
        <f t="shared" si="37"/>
        <v/>
      </c>
      <c r="K220" s="63">
        <v>0</v>
      </c>
      <c r="L220" s="64">
        <v>0</v>
      </c>
      <c r="M220" s="64">
        <f t="shared" si="33"/>
        <v>0</v>
      </c>
      <c r="N220" s="65">
        <f t="shared" si="34"/>
        <v>0</v>
      </c>
      <c r="O220" s="64">
        <v>4</v>
      </c>
      <c r="P220" s="64">
        <v>0</v>
      </c>
      <c r="Q220" s="64">
        <f t="shared" si="35"/>
        <v>4</v>
      </c>
      <c r="R220" s="66">
        <f t="shared" si="38"/>
        <v>-1</v>
      </c>
    </row>
    <row r="221" spans="2:18" ht="16.5" x14ac:dyDescent="0.3">
      <c r="B221" s="62" t="s">
        <v>396</v>
      </c>
      <c r="C221" s="63">
        <v>0</v>
      </c>
      <c r="D221" s="64">
        <v>0</v>
      </c>
      <c r="E221" s="64">
        <f t="shared" si="31"/>
        <v>0</v>
      </c>
      <c r="F221" s="65">
        <f t="shared" si="36"/>
        <v>0</v>
      </c>
      <c r="G221" s="63">
        <v>0</v>
      </c>
      <c r="H221" s="64">
        <v>0</v>
      </c>
      <c r="I221" s="64">
        <f t="shared" si="32"/>
        <v>0</v>
      </c>
      <c r="J221" s="65" t="str">
        <f t="shared" si="37"/>
        <v/>
      </c>
      <c r="K221" s="63">
        <v>0</v>
      </c>
      <c r="L221" s="64">
        <v>0</v>
      </c>
      <c r="M221" s="64">
        <f t="shared" si="33"/>
        <v>0</v>
      </c>
      <c r="N221" s="65">
        <f t="shared" si="34"/>
        <v>0</v>
      </c>
      <c r="O221" s="64">
        <v>4</v>
      </c>
      <c r="P221" s="64">
        <v>0</v>
      </c>
      <c r="Q221" s="64">
        <f t="shared" si="35"/>
        <v>4</v>
      </c>
      <c r="R221" s="66">
        <f t="shared" si="38"/>
        <v>-1</v>
      </c>
    </row>
    <row r="222" spans="2:18" ht="16.5" x14ac:dyDescent="0.3">
      <c r="B222" s="62" t="s">
        <v>227</v>
      </c>
      <c r="C222" s="63">
        <v>0</v>
      </c>
      <c r="D222" s="64">
        <v>0</v>
      </c>
      <c r="E222" s="64">
        <f t="shared" si="31"/>
        <v>0</v>
      </c>
      <c r="F222" s="65">
        <f t="shared" si="36"/>
        <v>0</v>
      </c>
      <c r="G222" s="63">
        <v>0</v>
      </c>
      <c r="H222" s="64">
        <v>0</v>
      </c>
      <c r="I222" s="64">
        <f t="shared" si="32"/>
        <v>0</v>
      </c>
      <c r="J222" s="65" t="str">
        <f t="shared" si="37"/>
        <v/>
      </c>
      <c r="K222" s="63">
        <v>10</v>
      </c>
      <c r="L222" s="64">
        <v>0</v>
      </c>
      <c r="M222" s="64">
        <f t="shared" si="33"/>
        <v>10</v>
      </c>
      <c r="N222" s="65">
        <f t="shared" si="34"/>
        <v>1.320653335657331E-7</v>
      </c>
      <c r="O222" s="64">
        <v>2</v>
      </c>
      <c r="P222" s="64">
        <v>0</v>
      </c>
      <c r="Q222" s="64">
        <f t="shared" si="35"/>
        <v>2</v>
      </c>
      <c r="R222" s="66">
        <f t="shared" si="38"/>
        <v>4</v>
      </c>
    </row>
    <row r="223" spans="2:18" ht="16.5" x14ac:dyDescent="0.3">
      <c r="B223" s="62" t="s">
        <v>245</v>
      </c>
      <c r="C223" s="63">
        <v>0</v>
      </c>
      <c r="D223" s="64">
        <v>0</v>
      </c>
      <c r="E223" s="64">
        <f t="shared" si="31"/>
        <v>0</v>
      </c>
      <c r="F223" s="65">
        <f t="shared" si="36"/>
        <v>0</v>
      </c>
      <c r="G223" s="63">
        <v>0</v>
      </c>
      <c r="H223" s="64">
        <v>0</v>
      </c>
      <c r="I223" s="64">
        <f t="shared" si="32"/>
        <v>0</v>
      </c>
      <c r="J223" s="65" t="str">
        <f t="shared" si="37"/>
        <v/>
      </c>
      <c r="K223" s="63">
        <v>4</v>
      </c>
      <c r="L223" s="64">
        <v>0</v>
      </c>
      <c r="M223" s="64">
        <f t="shared" si="33"/>
        <v>4</v>
      </c>
      <c r="N223" s="65">
        <f t="shared" si="34"/>
        <v>5.2826133426293238E-8</v>
      </c>
      <c r="O223" s="64">
        <v>0</v>
      </c>
      <c r="P223" s="64">
        <v>0</v>
      </c>
      <c r="Q223" s="64">
        <f t="shared" si="35"/>
        <v>0</v>
      </c>
      <c r="R223" s="66" t="str">
        <f t="shared" si="38"/>
        <v/>
      </c>
    </row>
    <row r="224" spans="2:18" ht="16.5" x14ac:dyDescent="0.3">
      <c r="B224" s="62" t="s">
        <v>397</v>
      </c>
      <c r="C224" s="63">
        <v>0</v>
      </c>
      <c r="D224" s="64">
        <v>0</v>
      </c>
      <c r="E224" s="64">
        <f t="shared" si="31"/>
        <v>0</v>
      </c>
      <c r="F224" s="65">
        <f t="shared" si="36"/>
        <v>0</v>
      </c>
      <c r="G224" s="63">
        <v>0</v>
      </c>
      <c r="H224" s="64">
        <v>0</v>
      </c>
      <c r="I224" s="64">
        <f t="shared" si="32"/>
        <v>0</v>
      </c>
      <c r="J224" s="65" t="str">
        <f t="shared" si="37"/>
        <v/>
      </c>
      <c r="K224" s="63">
        <v>45</v>
      </c>
      <c r="L224" s="64">
        <v>0</v>
      </c>
      <c r="M224" s="64">
        <f t="shared" si="33"/>
        <v>45</v>
      </c>
      <c r="N224" s="65">
        <f t="shared" si="34"/>
        <v>5.9429400104579898E-7</v>
      </c>
      <c r="O224" s="64">
        <v>20</v>
      </c>
      <c r="P224" s="64">
        <v>0</v>
      </c>
      <c r="Q224" s="64">
        <f t="shared" si="35"/>
        <v>20</v>
      </c>
      <c r="R224" s="66">
        <f t="shared" si="38"/>
        <v>1.25</v>
      </c>
    </row>
    <row r="225" spans="2:18" ht="16.5" x14ac:dyDescent="0.3">
      <c r="B225" s="62" t="s">
        <v>338</v>
      </c>
      <c r="C225" s="63">
        <v>0</v>
      </c>
      <c r="D225" s="64">
        <v>0</v>
      </c>
      <c r="E225" s="64">
        <f t="shared" si="31"/>
        <v>0</v>
      </c>
      <c r="F225" s="65">
        <f t="shared" si="36"/>
        <v>0</v>
      </c>
      <c r="G225" s="63">
        <v>0</v>
      </c>
      <c r="H225" s="64">
        <v>0</v>
      </c>
      <c r="I225" s="64">
        <f t="shared" si="32"/>
        <v>0</v>
      </c>
      <c r="J225" s="65" t="str">
        <f t="shared" si="37"/>
        <v/>
      </c>
      <c r="K225" s="63">
        <v>38</v>
      </c>
      <c r="L225" s="64">
        <v>0</v>
      </c>
      <c r="M225" s="64">
        <f t="shared" si="33"/>
        <v>38</v>
      </c>
      <c r="N225" s="65">
        <f t="shared" si="34"/>
        <v>5.0184826754978576E-7</v>
      </c>
      <c r="O225" s="64">
        <v>91</v>
      </c>
      <c r="P225" s="64">
        <v>0</v>
      </c>
      <c r="Q225" s="64">
        <f t="shared" si="35"/>
        <v>91</v>
      </c>
      <c r="R225" s="66">
        <f t="shared" si="38"/>
        <v>-0.58241758241758235</v>
      </c>
    </row>
    <row r="226" spans="2:18" ht="16.5" x14ac:dyDescent="0.3">
      <c r="B226" s="62" t="s">
        <v>348</v>
      </c>
      <c r="C226" s="63">
        <v>0</v>
      </c>
      <c r="D226" s="64">
        <v>0</v>
      </c>
      <c r="E226" s="64">
        <f t="shared" si="31"/>
        <v>0</v>
      </c>
      <c r="F226" s="65">
        <f t="shared" si="36"/>
        <v>0</v>
      </c>
      <c r="G226" s="63">
        <v>0</v>
      </c>
      <c r="H226" s="64">
        <v>0</v>
      </c>
      <c r="I226" s="64">
        <f t="shared" si="32"/>
        <v>0</v>
      </c>
      <c r="J226" s="65" t="str">
        <f t="shared" si="37"/>
        <v/>
      </c>
      <c r="K226" s="63">
        <v>10</v>
      </c>
      <c r="L226" s="64">
        <v>0</v>
      </c>
      <c r="M226" s="64">
        <f t="shared" si="33"/>
        <v>10</v>
      </c>
      <c r="N226" s="65">
        <f t="shared" si="34"/>
        <v>1.320653335657331E-7</v>
      </c>
      <c r="O226" s="64">
        <v>2</v>
      </c>
      <c r="P226" s="64">
        <v>0</v>
      </c>
      <c r="Q226" s="64">
        <f t="shared" si="35"/>
        <v>2</v>
      </c>
      <c r="R226" s="66">
        <f t="shared" si="38"/>
        <v>4</v>
      </c>
    </row>
    <row r="227" spans="2:18" ht="16.5" x14ac:dyDescent="0.3">
      <c r="B227" s="62" t="s">
        <v>343</v>
      </c>
      <c r="C227" s="63">
        <v>0</v>
      </c>
      <c r="D227" s="64">
        <v>0</v>
      </c>
      <c r="E227" s="64">
        <f t="shared" si="31"/>
        <v>0</v>
      </c>
      <c r="F227" s="65">
        <f t="shared" si="36"/>
        <v>0</v>
      </c>
      <c r="G227" s="63">
        <v>0</v>
      </c>
      <c r="H227" s="64">
        <v>0</v>
      </c>
      <c r="I227" s="64">
        <f t="shared" si="32"/>
        <v>0</v>
      </c>
      <c r="J227" s="65" t="str">
        <f t="shared" si="37"/>
        <v/>
      </c>
      <c r="K227" s="63">
        <v>0</v>
      </c>
      <c r="L227" s="64">
        <v>0</v>
      </c>
      <c r="M227" s="64">
        <f t="shared" si="33"/>
        <v>0</v>
      </c>
      <c r="N227" s="65">
        <f t="shared" si="34"/>
        <v>0</v>
      </c>
      <c r="O227" s="64">
        <v>6</v>
      </c>
      <c r="P227" s="64">
        <v>0</v>
      </c>
      <c r="Q227" s="64">
        <f t="shared" si="35"/>
        <v>6</v>
      </c>
      <c r="R227" s="66">
        <f t="shared" si="38"/>
        <v>-1</v>
      </c>
    </row>
    <row r="228" spans="2:18" ht="16.5" x14ac:dyDescent="0.3">
      <c r="B228" s="62" t="s">
        <v>302</v>
      </c>
      <c r="C228" s="63">
        <v>0</v>
      </c>
      <c r="D228" s="64">
        <v>0</v>
      </c>
      <c r="E228" s="64">
        <f t="shared" si="31"/>
        <v>0</v>
      </c>
      <c r="F228" s="65">
        <f t="shared" si="36"/>
        <v>0</v>
      </c>
      <c r="G228" s="63">
        <v>0</v>
      </c>
      <c r="H228" s="64">
        <v>0</v>
      </c>
      <c r="I228" s="64">
        <f t="shared" si="32"/>
        <v>0</v>
      </c>
      <c r="J228" s="65" t="str">
        <f t="shared" si="37"/>
        <v/>
      </c>
      <c r="K228" s="63">
        <v>0</v>
      </c>
      <c r="L228" s="64">
        <v>0</v>
      </c>
      <c r="M228" s="64">
        <f t="shared" si="33"/>
        <v>0</v>
      </c>
      <c r="N228" s="65">
        <f t="shared" si="34"/>
        <v>0</v>
      </c>
      <c r="O228" s="64">
        <v>1</v>
      </c>
      <c r="P228" s="64">
        <v>0</v>
      </c>
      <c r="Q228" s="64">
        <f t="shared" si="35"/>
        <v>1</v>
      </c>
      <c r="R228" s="66">
        <f t="shared" si="38"/>
        <v>-1</v>
      </c>
    </row>
    <row r="229" spans="2:18" ht="16.5" x14ac:dyDescent="0.3">
      <c r="B229" s="62" t="s">
        <v>255</v>
      </c>
      <c r="C229" s="63">
        <v>0</v>
      </c>
      <c r="D229" s="64">
        <v>0</v>
      </c>
      <c r="E229" s="64">
        <f t="shared" si="31"/>
        <v>0</v>
      </c>
      <c r="F229" s="65">
        <f t="shared" si="36"/>
        <v>0</v>
      </c>
      <c r="G229" s="63">
        <v>0</v>
      </c>
      <c r="H229" s="64">
        <v>0</v>
      </c>
      <c r="I229" s="64">
        <f t="shared" si="32"/>
        <v>0</v>
      </c>
      <c r="J229" s="65" t="str">
        <f t="shared" si="37"/>
        <v/>
      </c>
      <c r="K229" s="63">
        <v>167</v>
      </c>
      <c r="L229" s="64">
        <v>0</v>
      </c>
      <c r="M229" s="64">
        <f t="shared" si="33"/>
        <v>167</v>
      </c>
      <c r="N229" s="65">
        <f t="shared" si="34"/>
        <v>2.2054910705477426E-6</v>
      </c>
      <c r="O229" s="64">
        <v>111</v>
      </c>
      <c r="P229" s="64">
        <v>0</v>
      </c>
      <c r="Q229" s="64">
        <f t="shared" si="35"/>
        <v>111</v>
      </c>
      <c r="R229" s="66">
        <f t="shared" si="38"/>
        <v>0.50450450450450446</v>
      </c>
    </row>
    <row r="230" spans="2:18" ht="16.5" x14ac:dyDescent="0.3">
      <c r="B230" s="62" t="s">
        <v>285</v>
      </c>
      <c r="C230" s="63">
        <v>0</v>
      </c>
      <c r="D230" s="64">
        <v>0</v>
      </c>
      <c r="E230" s="64">
        <f t="shared" si="31"/>
        <v>0</v>
      </c>
      <c r="F230" s="65">
        <f t="shared" si="36"/>
        <v>0</v>
      </c>
      <c r="G230" s="63">
        <v>0</v>
      </c>
      <c r="H230" s="64">
        <v>0</v>
      </c>
      <c r="I230" s="64">
        <f t="shared" si="32"/>
        <v>0</v>
      </c>
      <c r="J230" s="65" t="str">
        <f t="shared" si="37"/>
        <v/>
      </c>
      <c r="K230" s="63">
        <v>14</v>
      </c>
      <c r="L230" s="64">
        <v>0</v>
      </c>
      <c r="M230" s="64">
        <f t="shared" si="33"/>
        <v>14</v>
      </c>
      <c r="N230" s="65">
        <f t="shared" si="34"/>
        <v>1.8489146699202633E-7</v>
      </c>
      <c r="O230" s="64">
        <v>0</v>
      </c>
      <c r="P230" s="64">
        <v>0</v>
      </c>
      <c r="Q230" s="64">
        <f t="shared" si="35"/>
        <v>0</v>
      </c>
      <c r="R230" s="66" t="str">
        <f t="shared" si="38"/>
        <v/>
      </c>
    </row>
    <row r="231" spans="2:18" ht="16.5" x14ac:dyDescent="0.3">
      <c r="B231" s="62" t="s">
        <v>379</v>
      </c>
      <c r="C231" s="63">
        <v>0</v>
      </c>
      <c r="D231" s="64">
        <v>0</v>
      </c>
      <c r="E231" s="64">
        <f t="shared" si="31"/>
        <v>0</v>
      </c>
      <c r="F231" s="65">
        <f t="shared" si="36"/>
        <v>0</v>
      </c>
      <c r="G231" s="63">
        <v>8</v>
      </c>
      <c r="H231" s="64">
        <v>0</v>
      </c>
      <c r="I231" s="64">
        <f t="shared" si="32"/>
        <v>8</v>
      </c>
      <c r="J231" s="65">
        <f t="shared" si="37"/>
        <v>-1</v>
      </c>
      <c r="K231" s="63">
        <v>4</v>
      </c>
      <c r="L231" s="64">
        <v>0</v>
      </c>
      <c r="M231" s="64">
        <f t="shared" si="33"/>
        <v>4</v>
      </c>
      <c r="N231" s="65">
        <f t="shared" si="34"/>
        <v>5.2826133426293238E-8</v>
      </c>
      <c r="O231" s="64">
        <v>10</v>
      </c>
      <c r="P231" s="64">
        <v>0</v>
      </c>
      <c r="Q231" s="64">
        <f t="shared" si="35"/>
        <v>10</v>
      </c>
      <c r="R231" s="66">
        <f t="shared" si="38"/>
        <v>-0.6</v>
      </c>
    </row>
    <row r="232" spans="2:18" ht="16.5" x14ac:dyDescent="0.3">
      <c r="B232" s="62" t="s">
        <v>266</v>
      </c>
      <c r="C232" s="63">
        <v>0</v>
      </c>
      <c r="D232" s="64">
        <v>0</v>
      </c>
      <c r="E232" s="64">
        <f t="shared" si="31"/>
        <v>0</v>
      </c>
      <c r="F232" s="65">
        <f t="shared" si="36"/>
        <v>0</v>
      </c>
      <c r="G232" s="63">
        <v>0</v>
      </c>
      <c r="H232" s="64">
        <v>0</v>
      </c>
      <c r="I232" s="64">
        <f t="shared" si="32"/>
        <v>0</v>
      </c>
      <c r="J232" s="65" t="str">
        <f t="shared" si="37"/>
        <v/>
      </c>
      <c r="K232" s="63">
        <v>1</v>
      </c>
      <c r="L232" s="64">
        <v>0</v>
      </c>
      <c r="M232" s="64">
        <f t="shared" si="33"/>
        <v>1</v>
      </c>
      <c r="N232" s="65">
        <f t="shared" si="34"/>
        <v>1.320653335657331E-8</v>
      </c>
      <c r="O232" s="64">
        <v>0</v>
      </c>
      <c r="P232" s="64">
        <v>0</v>
      </c>
      <c r="Q232" s="64">
        <f t="shared" si="35"/>
        <v>0</v>
      </c>
      <c r="R232" s="66" t="str">
        <f t="shared" si="38"/>
        <v/>
      </c>
    </row>
    <row r="233" spans="2:18" ht="16.5" x14ac:dyDescent="0.3">
      <c r="B233" s="62" t="s">
        <v>251</v>
      </c>
      <c r="C233" s="63">
        <v>0</v>
      </c>
      <c r="D233" s="64">
        <v>0</v>
      </c>
      <c r="E233" s="64">
        <f t="shared" ref="E233:E296" si="39">D233+C233</f>
        <v>0</v>
      </c>
      <c r="F233" s="65">
        <f t="shared" si="36"/>
        <v>0</v>
      </c>
      <c r="G233" s="63">
        <v>0</v>
      </c>
      <c r="H233" s="64">
        <v>0</v>
      </c>
      <c r="I233" s="64">
        <f t="shared" ref="I233:I296" si="40">H233+G233</f>
        <v>0</v>
      </c>
      <c r="J233" s="65" t="str">
        <f t="shared" si="37"/>
        <v/>
      </c>
      <c r="K233" s="63">
        <v>3</v>
      </c>
      <c r="L233" s="64">
        <v>0</v>
      </c>
      <c r="M233" s="64">
        <f t="shared" ref="M233:M296" si="41">L233+K233</f>
        <v>3</v>
      </c>
      <c r="N233" s="65">
        <f t="shared" ref="N233:N296" si="42">M233/$M$7</f>
        <v>3.9619600069719929E-8</v>
      </c>
      <c r="O233" s="64">
        <v>0</v>
      </c>
      <c r="P233" s="64">
        <v>0</v>
      </c>
      <c r="Q233" s="64">
        <f t="shared" ref="Q233:Q296" si="43">P233+O233</f>
        <v>0</v>
      </c>
      <c r="R233" s="66" t="str">
        <f t="shared" si="38"/>
        <v/>
      </c>
    </row>
    <row r="234" spans="2:18" ht="16.5" x14ac:dyDescent="0.3">
      <c r="B234" s="62" t="s">
        <v>294</v>
      </c>
      <c r="C234" s="63">
        <v>0</v>
      </c>
      <c r="D234" s="64">
        <v>0</v>
      </c>
      <c r="E234" s="64">
        <f t="shared" si="39"/>
        <v>0</v>
      </c>
      <c r="F234" s="65">
        <f t="shared" si="36"/>
        <v>0</v>
      </c>
      <c r="G234" s="63">
        <v>0</v>
      </c>
      <c r="H234" s="64">
        <v>0</v>
      </c>
      <c r="I234" s="64">
        <f t="shared" si="40"/>
        <v>0</v>
      </c>
      <c r="J234" s="65" t="str">
        <f t="shared" si="37"/>
        <v/>
      </c>
      <c r="K234" s="63">
        <v>16</v>
      </c>
      <c r="L234" s="64">
        <v>0</v>
      </c>
      <c r="M234" s="64">
        <f t="shared" si="41"/>
        <v>16</v>
      </c>
      <c r="N234" s="65">
        <f t="shared" si="42"/>
        <v>2.1130453370517295E-7</v>
      </c>
      <c r="O234" s="64">
        <v>8</v>
      </c>
      <c r="P234" s="64">
        <v>0</v>
      </c>
      <c r="Q234" s="64">
        <f t="shared" si="43"/>
        <v>8</v>
      </c>
      <c r="R234" s="66">
        <f t="shared" si="38"/>
        <v>1</v>
      </c>
    </row>
    <row r="235" spans="2:18" ht="16.5" x14ac:dyDescent="0.3">
      <c r="B235" s="62" t="s">
        <v>126</v>
      </c>
      <c r="C235" s="63">
        <v>0</v>
      </c>
      <c r="D235" s="64">
        <v>0</v>
      </c>
      <c r="E235" s="64">
        <f t="shared" si="39"/>
        <v>0</v>
      </c>
      <c r="F235" s="65">
        <f t="shared" si="36"/>
        <v>0</v>
      </c>
      <c r="G235" s="63">
        <v>0</v>
      </c>
      <c r="H235" s="64">
        <v>0</v>
      </c>
      <c r="I235" s="64">
        <f t="shared" si="40"/>
        <v>0</v>
      </c>
      <c r="J235" s="65" t="str">
        <f t="shared" si="37"/>
        <v/>
      </c>
      <c r="K235" s="63">
        <v>0</v>
      </c>
      <c r="L235" s="64">
        <v>0</v>
      </c>
      <c r="M235" s="64">
        <f t="shared" si="41"/>
        <v>0</v>
      </c>
      <c r="N235" s="65">
        <f t="shared" si="42"/>
        <v>0</v>
      </c>
      <c r="O235" s="64">
        <v>4</v>
      </c>
      <c r="P235" s="64">
        <v>0</v>
      </c>
      <c r="Q235" s="64">
        <f t="shared" si="43"/>
        <v>4</v>
      </c>
      <c r="R235" s="66">
        <f t="shared" si="38"/>
        <v>-1</v>
      </c>
    </row>
    <row r="236" spans="2:18" ht="16.5" x14ac:dyDescent="0.3">
      <c r="B236" s="62" t="s">
        <v>301</v>
      </c>
      <c r="C236" s="63">
        <v>0</v>
      </c>
      <c r="D236" s="64">
        <v>0</v>
      </c>
      <c r="E236" s="64">
        <f t="shared" si="39"/>
        <v>0</v>
      </c>
      <c r="F236" s="65">
        <f t="shared" si="36"/>
        <v>0</v>
      </c>
      <c r="G236" s="63">
        <v>0</v>
      </c>
      <c r="H236" s="64">
        <v>0</v>
      </c>
      <c r="I236" s="64">
        <f t="shared" si="40"/>
        <v>0</v>
      </c>
      <c r="J236" s="65" t="str">
        <f t="shared" si="37"/>
        <v/>
      </c>
      <c r="K236" s="63">
        <v>0</v>
      </c>
      <c r="L236" s="64">
        <v>0</v>
      </c>
      <c r="M236" s="64">
        <f t="shared" si="41"/>
        <v>0</v>
      </c>
      <c r="N236" s="65">
        <f t="shared" si="42"/>
        <v>0</v>
      </c>
      <c r="O236" s="64">
        <v>4</v>
      </c>
      <c r="P236" s="64">
        <v>0</v>
      </c>
      <c r="Q236" s="64">
        <f t="shared" si="43"/>
        <v>4</v>
      </c>
      <c r="R236" s="66">
        <f t="shared" si="38"/>
        <v>-1</v>
      </c>
    </row>
    <row r="237" spans="2:18" ht="16.5" x14ac:dyDescent="0.3">
      <c r="B237" s="62" t="s">
        <v>310</v>
      </c>
      <c r="C237" s="63">
        <v>0</v>
      </c>
      <c r="D237" s="64">
        <v>0</v>
      </c>
      <c r="E237" s="64">
        <f t="shared" si="39"/>
        <v>0</v>
      </c>
      <c r="F237" s="65">
        <f t="shared" si="36"/>
        <v>0</v>
      </c>
      <c r="G237" s="63">
        <v>0</v>
      </c>
      <c r="H237" s="64">
        <v>0</v>
      </c>
      <c r="I237" s="64">
        <f t="shared" si="40"/>
        <v>0</v>
      </c>
      <c r="J237" s="65" t="str">
        <f t="shared" si="37"/>
        <v/>
      </c>
      <c r="K237" s="63">
        <v>0</v>
      </c>
      <c r="L237" s="64">
        <v>0</v>
      </c>
      <c r="M237" s="64">
        <f t="shared" si="41"/>
        <v>0</v>
      </c>
      <c r="N237" s="65">
        <f t="shared" si="42"/>
        <v>0</v>
      </c>
      <c r="O237" s="64">
        <v>30</v>
      </c>
      <c r="P237" s="64">
        <v>0</v>
      </c>
      <c r="Q237" s="64">
        <f t="shared" si="43"/>
        <v>30</v>
      </c>
      <c r="R237" s="66">
        <f t="shared" si="38"/>
        <v>-1</v>
      </c>
    </row>
    <row r="238" spans="2:18" ht="16.5" x14ac:dyDescent="0.3">
      <c r="B238" s="62" t="s">
        <v>377</v>
      </c>
      <c r="C238" s="63">
        <v>0</v>
      </c>
      <c r="D238" s="64">
        <v>0</v>
      </c>
      <c r="E238" s="64">
        <f t="shared" si="39"/>
        <v>0</v>
      </c>
      <c r="F238" s="65">
        <f t="shared" si="36"/>
        <v>0</v>
      </c>
      <c r="G238" s="63">
        <v>0</v>
      </c>
      <c r="H238" s="64">
        <v>0</v>
      </c>
      <c r="I238" s="64">
        <f t="shared" si="40"/>
        <v>0</v>
      </c>
      <c r="J238" s="65" t="str">
        <f t="shared" si="37"/>
        <v/>
      </c>
      <c r="K238" s="63">
        <v>43</v>
      </c>
      <c r="L238" s="64">
        <v>0</v>
      </c>
      <c r="M238" s="64">
        <f t="shared" si="41"/>
        <v>43</v>
      </c>
      <c r="N238" s="65">
        <f t="shared" si="42"/>
        <v>5.6788093433265236E-7</v>
      </c>
      <c r="O238" s="64">
        <v>38</v>
      </c>
      <c r="P238" s="64">
        <v>0</v>
      </c>
      <c r="Q238" s="64">
        <f t="shared" si="43"/>
        <v>38</v>
      </c>
      <c r="R238" s="66">
        <f t="shared" si="38"/>
        <v>0.13157894736842102</v>
      </c>
    </row>
    <row r="239" spans="2:18" ht="16.5" x14ac:dyDescent="0.3">
      <c r="B239" s="62" t="s">
        <v>332</v>
      </c>
      <c r="C239" s="63">
        <v>0</v>
      </c>
      <c r="D239" s="64">
        <v>0</v>
      </c>
      <c r="E239" s="64">
        <f t="shared" si="39"/>
        <v>0</v>
      </c>
      <c r="F239" s="65">
        <f t="shared" si="36"/>
        <v>0</v>
      </c>
      <c r="G239" s="63">
        <v>0</v>
      </c>
      <c r="H239" s="64">
        <v>0</v>
      </c>
      <c r="I239" s="64">
        <f t="shared" si="40"/>
        <v>0</v>
      </c>
      <c r="J239" s="65" t="str">
        <f t="shared" si="37"/>
        <v/>
      </c>
      <c r="K239" s="63">
        <v>2</v>
      </c>
      <c r="L239" s="64">
        <v>0</v>
      </c>
      <c r="M239" s="64">
        <f t="shared" si="41"/>
        <v>2</v>
      </c>
      <c r="N239" s="65">
        <f t="shared" si="42"/>
        <v>2.6413066713146619E-8</v>
      </c>
      <c r="O239" s="64">
        <v>21</v>
      </c>
      <c r="P239" s="64">
        <v>0</v>
      </c>
      <c r="Q239" s="64">
        <f t="shared" si="43"/>
        <v>21</v>
      </c>
      <c r="R239" s="66">
        <f t="shared" si="38"/>
        <v>-0.90476190476190477</v>
      </c>
    </row>
    <row r="240" spans="2:18" ht="16.5" x14ac:dyDescent="0.3">
      <c r="B240" s="62" t="s">
        <v>345</v>
      </c>
      <c r="C240" s="63">
        <v>0</v>
      </c>
      <c r="D240" s="64">
        <v>0</v>
      </c>
      <c r="E240" s="64">
        <f t="shared" si="39"/>
        <v>0</v>
      </c>
      <c r="F240" s="65">
        <f t="shared" si="36"/>
        <v>0</v>
      </c>
      <c r="G240" s="63">
        <v>12</v>
      </c>
      <c r="H240" s="64">
        <v>0</v>
      </c>
      <c r="I240" s="64">
        <f t="shared" si="40"/>
        <v>12</v>
      </c>
      <c r="J240" s="65">
        <f t="shared" si="37"/>
        <v>-1</v>
      </c>
      <c r="K240" s="63">
        <v>0</v>
      </c>
      <c r="L240" s="64">
        <v>0</v>
      </c>
      <c r="M240" s="64">
        <f t="shared" si="41"/>
        <v>0</v>
      </c>
      <c r="N240" s="65">
        <f t="shared" si="42"/>
        <v>0</v>
      </c>
      <c r="O240" s="64">
        <v>12</v>
      </c>
      <c r="P240" s="64">
        <v>0</v>
      </c>
      <c r="Q240" s="64">
        <f t="shared" si="43"/>
        <v>12</v>
      </c>
      <c r="R240" s="66">
        <f t="shared" si="38"/>
        <v>-1</v>
      </c>
    </row>
    <row r="241" spans="2:18" ht="16.5" x14ac:dyDescent="0.3">
      <c r="B241" s="62" t="s">
        <v>283</v>
      </c>
      <c r="C241" s="63">
        <v>0</v>
      </c>
      <c r="D241" s="64">
        <v>0</v>
      </c>
      <c r="E241" s="64">
        <f t="shared" si="39"/>
        <v>0</v>
      </c>
      <c r="F241" s="65">
        <f t="shared" si="36"/>
        <v>0</v>
      </c>
      <c r="G241" s="63">
        <v>0</v>
      </c>
      <c r="H241" s="64">
        <v>0</v>
      </c>
      <c r="I241" s="64">
        <f t="shared" si="40"/>
        <v>0</v>
      </c>
      <c r="J241" s="65" t="str">
        <f t="shared" si="37"/>
        <v/>
      </c>
      <c r="K241" s="63">
        <v>0</v>
      </c>
      <c r="L241" s="64">
        <v>0</v>
      </c>
      <c r="M241" s="64">
        <f t="shared" si="41"/>
        <v>0</v>
      </c>
      <c r="N241" s="65">
        <f t="shared" si="42"/>
        <v>0</v>
      </c>
      <c r="O241" s="64">
        <v>14</v>
      </c>
      <c r="P241" s="64">
        <v>0</v>
      </c>
      <c r="Q241" s="64">
        <f t="shared" si="43"/>
        <v>14</v>
      </c>
      <c r="R241" s="66">
        <f t="shared" si="38"/>
        <v>-1</v>
      </c>
    </row>
    <row r="242" spans="2:18" ht="16.5" x14ac:dyDescent="0.3">
      <c r="B242" s="62" t="s">
        <v>349</v>
      </c>
      <c r="C242" s="63">
        <v>0</v>
      </c>
      <c r="D242" s="64">
        <v>0</v>
      </c>
      <c r="E242" s="64">
        <f t="shared" si="39"/>
        <v>0</v>
      </c>
      <c r="F242" s="65">
        <f t="shared" si="36"/>
        <v>0</v>
      </c>
      <c r="G242" s="63">
        <v>0</v>
      </c>
      <c r="H242" s="64">
        <v>0</v>
      </c>
      <c r="I242" s="64">
        <f t="shared" si="40"/>
        <v>0</v>
      </c>
      <c r="J242" s="65" t="str">
        <f t="shared" si="37"/>
        <v/>
      </c>
      <c r="K242" s="63">
        <v>0</v>
      </c>
      <c r="L242" s="64">
        <v>0</v>
      </c>
      <c r="M242" s="64">
        <f t="shared" si="41"/>
        <v>0</v>
      </c>
      <c r="N242" s="65">
        <f t="shared" si="42"/>
        <v>0</v>
      </c>
      <c r="O242" s="64">
        <v>16</v>
      </c>
      <c r="P242" s="64">
        <v>0</v>
      </c>
      <c r="Q242" s="64">
        <f t="shared" si="43"/>
        <v>16</v>
      </c>
      <c r="R242" s="66">
        <f t="shared" si="38"/>
        <v>-1</v>
      </c>
    </row>
    <row r="243" spans="2:18" ht="16.5" x14ac:dyDescent="0.3">
      <c r="B243" s="62" t="s">
        <v>364</v>
      </c>
      <c r="C243" s="63">
        <v>0</v>
      </c>
      <c r="D243" s="64">
        <v>0</v>
      </c>
      <c r="E243" s="64">
        <f t="shared" si="39"/>
        <v>0</v>
      </c>
      <c r="F243" s="65">
        <f t="shared" si="36"/>
        <v>0</v>
      </c>
      <c r="G243" s="63">
        <v>0</v>
      </c>
      <c r="H243" s="64">
        <v>0</v>
      </c>
      <c r="I243" s="64">
        <f t="shared" si="40"/>
        <v>0</v>
      </c>
      <c r="J243" s="65" t="str">
        <f t="shared" si="37"/>
        <v/>
      </c>
      <c r="K243" s="63">
        <v>13</v>
      </c>
      <c r="L243" s="64">
        <v>0</v>
      </c>
      <c r="M243" s="64">
        <f t="shared" si="41"/>
        <v>13</v>
      </c>
      <c r="N243" s="65">
        <f t="shared" si="42"/>
        <v>1.7168493363545302E-7</v>
      </c>
      <c r="O243" s="64">
        <v>10</v>
      </c>
      <c r="P243" s="64">
        <v>0</v>
      </c>
      <c r="Q243" s="64">
        <f t="shared" si="43"/>
        <v>10</v>
      </c>
      <c r="R243" s="66">
        <f t="shared" si="38"/>
        <v>0.30000000000000004</v>
      </c>
    </row>
    <row r="244" spans="2:18" ht="16.5" x14ac:dyDescent="0.3">
      <c r="B244" s="62" t="s">
        <v>270</v>
      </c>
      <c r="C244" s="63">
        <v>0</v>
      </c>
      <c r="D244" s="64">
        <v>0</v>
      </c>
      <c r="E244" s="64">
        <f t="shared" si="39"/>
        <v>0</v>
      </c>
      <c r="F244" s="65">
        <f t="shared" si="36"/>
        <v>0</v>
      </c>
      <c r="G244" s="63">
        <v>0</v>
      </c>
      <c r="H244" s="64">
        <v>0</v>
      </c>
      <c r="I244" s="64">
        <f t="shared" si="40"/>
        <v>0</v>
      </c>
      <c r="J244" s="65" t="str">
        <f t="shared" si="37"/>
        <v/>
      </c>
      <c r="K244" s="63">
        <v>8</v>
      </c>
      <c r="L244" s="64">
        <v>0</v>
      </c>
      <c r="M244" s="64">
        <f t="shared" si="41"/>
        <v>8</v>
      </c>
      <c r="N244" s="65">
        <f t="shared" si="42"/>
        <v>1.0565226685258648E-7</v>
      </c>
      <c r="O244" s="64">
        <v>0</v>
      </c>
      <c r="P244" s="64">
        <v>0</v>
      </c>
      <c r="Q244" s="64">
        <f t="shared" si="43"/>
        <v>0</v>
      </c>
      <c r="R244" s="66" t="str">
        <f t="shared" si="38"/>
        <v/>
      </c>
    </row>
    <row r="245" spans="2:18" ht="16.5" x14ac:dyDescent="0.3">
      <c r="B245" s="62" t="s">
        <v>307</v>
      </c>
      <c r="C245" s="63">
        <v>0</v>
      </c>
      <c r="D245" s="64">
        <v>0</v>
      </c>
      <c r="E245" s="64">
        <f t="shared" si="39"/>
        <v>0</v>
      </c>
      <c r="F245" s="65">
        <f t="shared" si="36"/>
        <v>0</v>
      </c>
      <c r="G245" s="63">
        <v>0</v>
      </c>
      <c r="H245" s="64">
        <v>0</v>
      </c>
      <c r="I245" s="64">
        <f t="shared" si="40"/>
        <v>0</v>
      </c>
      <c r="J245" s="65" t="str">
        <f t="shared" si="37"/>
        <v/>
      </c>
      <c r="K245" s="63">
        <v>3</v>
      </c>
      <c r="L245" s="64">
        <v>0</v>
      </c>
      <c r="M245" s="64">
        <f t="shared" si="41"/>
        <v>3</v>
      </c>
      <c r="N245" s="65">
        <f t="shared" si="42"/>
        <v>3.9619600069719929E-8</v>
      </c>
      <c r="O245" s="64">
        <v>0</v>
      </c>
      <c r="P245" s="64">
        <v>0</v>
      </c>
      <c r="Q245" s="64">
        <f t="shared" si="43"/>
        <v>0</v>
      </c>
      <c r="R245" s="66" t="str">
        <f t="shared" si="38"/>
        <v/>
      </c>
    </row>
    <row r="246" spans="2:18" ht="16.5" x14ac:dyDescent="0.3">
      <c r="B246" s="62" t="s">
        <v>383</v>
      </c>
      <c r="C246" s="63">
        <v>0</v>
      </c>
      <c r="D246" s="64">
        <v>0</v>
      </c>
      <c r="E246" s="64">
        <f t="shared" si="39"/>
        <v>0</v>
      </c>
      <c r="F246" s="65">
        <f t="shared" si="36"/>
        <v>0</v>
      </c>
      <c r="G246" s="63">
        <v>0</v>
      </c>
      <c r="H246" s="64">
        <v>0</v>
      </c>
      <c r="I246" s="64">
        <f t="shared" si="40"/>
        <v>0</v>
      </c>
      <c r="J246" s="65" t="str">
        <f t="shared" si="37"/>
        <v/>
      </c>
      <c r="K246" s="63">
        <v>0</v>
      </c>
      <c r="L246" s="64">
        <v>0</v>
      </c>
      <c r="M246" s="64">
        <f t="shared" si="41"/>
        <v>0</v>
      </c>
      <c r="N246" s="65">
        <f t="shared" si="42"/>
        <v>0</v>
      </c>
      <c r="O246" s="64">
        <v>5</v>
      </c>
      <c r="P246" s="64">
        <v>0</v>
      </c>
      <c r="Q246" s="64">
        <f t="shared" si="43"/>
        <v>5</v>
      </c>
      <c r="R246" s="66">
        <f t="shared" si="38"/>
        <v>-1</v>
      </c>
    </row>
    <row r="247" spans="2:18" ht="16.5" x14ac:dyDescent="0.3">
      <c r="B247" s="62" t="s">
        <v>329</v>
      </c>
      <c r="C247" s="63">
        <v>0</v>
      </c>
      <c r="D247" s="64">
        <v>0</v>
      </c>
      <c r="E247" s="64">
        <f t="shared" si="39"/>
        <v>0</v>
      </c>
      <c r="F247" s="65">
        <f t="shared" si="36"/>
        <v>0</v>
      </c>
      <c r="G247" s="63">
        <v>0</v>
      </c>
      <c r="H247" s="64">
        <v>0</v>
      </c>
      <c r="I247" s="64">
        <f t="shared" si="40"/>
        <v>0</v>
      </c>
      <c r="J247" s="65" t="str">
        <f t="shared" si="37"/>
        <v/>
      </c>
      <c r="K247" s="63">
        <v>41</v>
      </c>
      <c r="L247" s="64">
        <v>0</v>
      </c>
      <c r="M247" s="64">
        <f t="shared" si="41"/>
        <v>41</v>
      </c>
      <c r="N247" s="65">
        <f t="shared" si="42"/>
        <v>5.4146786761950575E-7</v>
      </c>
      <c r="O247" s="64">
        <v>0</v>
      </c>
      <c r="P247" s="64">
        <v>0</v>
      </c>
      <c r="Q247" s="64">
        <f t="shared" si="43"/>
        <v>0</v>
      </c>
      <c r="R247" s="66" t="str">
        <f t="shared" si="38"/>
        <v/>
      </c>
    </row>
    <row r="248" spans="2:18" ht="16.5" x14ac:dyDescent="0.3">
      <c r="B248" s="62" t="s">
        <v>398</v>
      </c>
      <c r="C248" s="63">
        <v>0</v>
      </c>
      <c r="D248" s="64">
        <v>0</v>
      </c>
      <c r="E248" s="64">
        <f t="shared" si="39"/>
        <v>0</v>
      </c>
      <c r="F248" s="65">
        <f t="shared" si="36"/>
        <v>0</v>
      </c>
      <c r="G248" s="63">
        <v>0</v>
      </c>
      <c r="H248" s="64">
        <v>0</v>
      </c>
      <c r="I248" s="64">
        <f t="shared" si="40"/>
        <v>0</v>
      </c>
      <c r="J248" s="65" t="str">
        <f t="shared" si="37"/>
        <v/>
      </c>
      <c r="K248" s="63">
        <v>0</v>
      </c>
      <c r="L248" s="64">
        <v>0</v>
      </c>
      <c r="M248" s="64">
        <f t="shared" si="41"/>
        <v>0</v>
      </c>
      <c r="N248" s="65">
        <f t="shared" si="42"/>
        <v>0</v>
      </c>
      <c r="O248" s="64">
        <v>5</v>
      </c>
      <c r="P248" s="64">
        <v>0</v>
      </c>
      <c r="Q248" s="64">
        <f t="shared" si="43"/>
        <v>5</v>
      </c>
      <c r="R248" s="66">
        <f t="shared" si="38"/>
        <v>-1</v>
      </c>
    </row>
    <row r="249" spans="2:18" ht="16.5" x14ac:dyDescent="0.3">
      <c r="B249" s="62" t="s">
        <v>289</v>
      </c>
      <c r="C249" s="63">
        <v>0</v>
      </c>
      <c r="D249" s="64">
        <v>0</v>
      </c>
      <c r="E249" s="64">
        <f t="shared" si="39"/>
        <v>0</v>
      </c>
      <c r="F249" s="65">
        <f t="shared" si="36"/>
        <v>0</v>
      </c>
      <c r="G249" s="63">
        <v>0</v>
      </c>
      <c r="H249" s="64">
        <v>0</v>
      </c>
      <c r="I249" s="64">
        <f t="shared" si="40"/>
        <v>0</v>
      </c>
      <c r="J249" s="65" t="str">
        <f t="shared" si="37"/>
        <v/>
      </c>
      <c r="K249" s="63">
        <v>7</v>
      </c>
      <c r="L249" s="64">
        <v>0</v>
      </c>
      <c r="M249" s="64">
        <f t="shared" si="41"/>
        <v>7</v>
      </c>
      <c r="N249" s="65">
        <f t="shared" si="42"/>
        <v>9.2445733496013167E-8</v>
      </c>
      <c r="O249" s="64">
        <v>0</v>
      </c>
      <c r="P249" s="64">
        <v>0</v>
      </c>
      <c r="Q249" s="64">
        <f t="shared" si="43"/>
        <v>0</v>
      </c>
      <c r="R249" s="66" t="str">
        <f t="shared" si="38"/>
        <v/>
      </c>
    </row>
    <row r="250" spans="2:18" ht="16.5" x14ac:dyDescent="0.3">
      <c r="B250" s="62" t="s">
        <v>362</v>
      </c>
      <c r="C250" s="63">
        <v>0</v>
      </c>
      <c r="D250" s="64">
        <v>0</v>
      </c>
      <c r="E250" s="64">
        <f t="shared" si="39"/>
        <v>0</v>
      </c>
      <c r="F250" s="65">
        <f t="shared" si="36"/>
        <v>0</v>
      </c>
      <c r="G250" s="63">
        <v>0</v>
      </c>
      <c r="H250" s="64">
        <v>0</v>
      </c>
      <c r="I250" s="64">
        <f t="shared" si="40"/>
        <v>0</v>
      </c>
      <c r="J250" s="65" t="str">
        <f t="shared" si="37"/>
        <v/>
      </c>
      <c r="K250" s="63">
        <v>0</v>
      </c>
      <c r="L250" s="64">
        <v>0</v>
      </c>
      <c r="M250" s="64">
        <f t="shared" si="41"/>
        <v>0</v>
      </c>
      <c r="N250" s="65">
        <f t="shared" si="42"/>
        <v>0</v>
      </c>
      <c r="O250" s="64">
        <v>8</v>
      </c>
      <c r="P250" s="64">
        <v>0</v>
      </c>
      <c r="Q250" s="64">
        <f t="shared" si="43"/>
        <v>8</v>
      </c>
      <c r="R250" s="66">
        <f t="shared" si="38"/>
        <v>-1</v>
      </c>
    </row>
    <row r="251" spans="2:18" ht="16.5" x14ac:dyDescent="0.3">
      <c r="B251" s="62" t="s">
        <v>341</v>
      </c>
      <c r="C251" s="63">
        <v>0</v>
      </c>
      <c r="D251" s="64">
        <v>0</v>
      </c>
      <c r="E251" s="64">
        <f t="shared" si="39"/>
        <v>0</v>
      </c>
      <c r="F251" s="65">
        <f t="shared" si="36"/>
        <v>0</v>
      </c>
      <c r="G251" s="63">
        <v>0</v>
      </c>
      <c r="H251" s="64">
        <v>0</v>
      </c>
      <c r="I251" s="64">
        <f t="shared" si="40"/>
        <v>0</v>
      </c>
      <c r="J251" s="65" t="str">
        <f t="shared" si="37"/>
        <v/>
      </c>
      <c r="K251" s="63">
        <v>7</v>
      </c>
      <c r="L251" s="64">
        <v>0</v>
      </c>
      <c r="M251" s="64">
        <f t="shared" si="41"/>
        <v>7</v>
      </c>
      <c r="N251" s="65">
        <f t="shared" si="42"/>
        <v>9.2445733496013167E-8</v>
      </c>
      <c r="O251" s="64">
        <v>4</v>
      </c>
      <c r="P251" s="64">
        <v>0</v>
      </c>
      <c r="Q251" s="64">
        <f t="shared" si="43"/>
        <v>4</v>
      </c>
      <c r="R251" s="66">
        <f t="shared" si="38"/>
        <v>0.75</v>
      </c>
    </row>
    <row r="252" spans="2:18" ht="16.5" x14ac:dyDescent="0.3">
      <c r="B252" s="62" t="s">
        <v>304</v>
      </c>
      <c r="C252" s="63">
        <v>0</v>
      </c>
      <c r="D252" s="64">
        <v>0</v>
      </c>
      <c r="E252" s="64">
        <f t="shared" si="39"/>
        <v>0</v>
      </c>
      <c r="F252" s="65">
        <f t="shared" si="36"/>
        <v>0</v>
      </c>
      <c r="G252" s="63">
        <v>0</v>
      </c>
      <c r="H252" s="64">
        <v>0</v>
      </c>
      <c r="I252" s="64">
        <f t="shared" si="40"/>
        <v>0</v>
      </c>
      <c r="J252" s="65" t="str">
        <f t="shared" si="37"/>
        <v/>
      </c>
      <c r="K252" s="63">
        <v>0</v>
      </c>
      <c r="L252" s="64">
        <v>0</v>
      </c>
      <c r="M252" s="64">
        <f t="shared" si="41"/>
        <v>0</v>
      </c>
      <c r="N252" s="65">
        <f t="shared" si="42"/>
        <v>0</v>
      </c>
      <c r="O252" s="64">
        <v>4</v>
      </c>
      <c r="P252" s="64">
        <v>0</v>
      </c>
      <c r="Q252" s="64">
        <f t="shared" si="43"/>
        <v>4</v>
      </c>
      <c r="R252" s="66">
        <f t="shared" si="38"/>
        <v>-1</v>
      </c>
    </row>
    <row r="253" spans="2:18" ht="16.5" x14ac:dyDescent="0.3">
      <c r="B253" s="62" t="s">
        <v>399</v>
      </c>
      <c r="C253" s="63">
        <v>0</v>
      </c>
      <c r="D253" s="64">
        <v>0</v>
      </c>
      <c r="E253" s="64">
        <f t="shared" si="39"/>
        <v>0</v>
      </c>
      <c r="F253" s="65">
        <f t="shared" si="36"/>
        <v>0</v>
      </c>
      <c r="G253" s="63">
        <v>0</v>
      </c>
      <c r="H253" s="64">
        <v>0</v>
      </c>
      <c r="I253" s="64">
        <f t="shared" si="40"/>
        <v>0</v>
      </c>
      <c r="J253" s="65" t="str">
        <f t="shared" si="37"/>
        <v/>
      </c>
      <c r="K253" s="63">
        <v>0</v>
      </c>
      <c r="L253" s="64">
        <v>0</v>
      </c>
      <c r="M253" s="64">
        <f t="shared" si="41"/>
        <v>0</v>
      </c>
      <c r="N253" s="65">
        <f t="shared" si="42"/>
        <v>0</v>
      </c>
      <c r="O253" s="64">
        <v>3</v>
      </c>
      <c r="P253" s="64">
        <v>0</v>
      </c>
      <c r="Q253" s="64">
        <f t="shared" si="43"/>
        <v>3</v>
      </c>
      <c r="R253" s="66">
        <f t="shared" si="38"/>
        <v>-1</v>
      </c>
    </row>
    <row r="254" spans="2:18" ht="16.5" x14ac:dyDescent="0.3">
      <c r="B254" s="62" t="s">
        <v>374</v>
      </c>
      <c r="C254" s="63">
        <v>0</v>
      </c>
      <c r="D254" s="64">
        <v>0</v>
      </c>
      <c r="E254" s="64">
        <f t="shared" si="39"/>
        <v>0</v>
      </c>
      <c r="F254" s="65">
        <f t="shared" si="36"/>
        <v>0</v>
      </c>
      <c r="G254" s="63">
        <v>0</v>
      </c>
      <c r="H254" s="64">
        <v>0</v>
      </c>
      <c r="I254" s="64">
        <f t="shared" si="40"/>
        <v>0</v>
      </c>
      <c r="J254" s="65" t="str">
        <f t="shared" si="37"/>
        <v/>
      </c>
      <c r="K254" s="63">
        <v>0</v>
      </c>
      <c r="L254" s="64">
        <v>0</v>
      </c>
      <c r="M254" s="64">
        <f t="shared" si="41"/>
        <v>0</v>
      </c>
      <c r="N254" s="65">
        <f t="shared" si="42"/>
        <v>0</v>
      </c>
      <c r="O254" s="64">
        <v>21</v>
      </c>
      <c r="P254" s="64">
        <v>0</v>
      </c>
      <c r="Q254" s="64">
        <f t="shared" si="43"/>
        <v>21</v>
      </c>
      <c r="R254" s="66">
        <f t="shared" si="38"/>
        <v>-1</v>
      </c>
    </row>
    <row r="255" spans="2:18" ht="16.5" x14ac:dyDescent="0.3">
      <c r="B255" s="62" t="s">
        <v>334</v>
      </c>
      <c r="C255" s="63">
        <v>0</v>
      </c>
      <c r="D255" s="64">
        <v>0</v>
      </c>
      <c r="E255" s="64">
        <f t="shared" si="39"/>
        <v>0</v>
      </c>
      <c r="F255" s="65">
        <f t="shared" si="36"/>
        <v>0</v>
      </c>
      <c r="G255" s="63">
        <v>0</v>
      </c>
      <c r="H255" s="64">
        <v>0</v>
      </c>
      <c r="I255" s="64">
        <f t="shared" si="40"/>
        <v>0</v>
      </c>
      <c r="J255" s="65" t="str">
        <f t="shared" si="37"/>
        <v/>
      </c>
      <c r="K255" s="63">
        <v>27</v>
      </c>
      <c r="L255" s="64">
        <v>0</v>
      </c>
      <c r="M255" s="64">
        <f t="shared" si="41"/>
        <v>27</v>
      </c>
      <c r="N255" s="65">
        <f t="shared" si="42"/>
        <v>3.5657640062747936E-7</v>
      </c>
      <c r="O255" s="64">
        <v>16</v>
      </c>
      <c r="P255" s="64">
        <v>0</v>
      </c>
      <c r="Q255" s="64">
        <f t="shared" si="43"/>
        <v>16</v>
      </c>
      <c r="R255" s="66">
        <f t="shared" si="38"/>
        <v>0.6875</v>
      </c>
    </row>
    <row r="256" spans="2:18" ht="16.5" x14ac:dyDescent="0.3">
      <c r="B256" s="62" t="s">
        <v>346</v>
      </c>
      <c r="C256" s="63">
        <v>0</v>
      </c>
      <c r="D256" s="64">
        <v>0</v>
      </c>
      <c r="E256" s="64">
        <f t="shared" si="39"/>
        <v>0</v>
      </c>
      <c r="F256" s="65">
        <f t="shared" si="36"/>
        <v>0</v>
      </c>
      <c r="G256" s="63">
        <v>5</v>
      </c>
      <c r="H256" s="64">
        <v>0</v>
      </c>
      <c r="I256" s="64">
        <f t="shared" si="40"/>
        <v>5</v>
      </c>
      <c r="J256" s="65">
        <f t="shared" si="37"/>
        <v>-1</v>
      </c>
      <c r="K256" s="63">
        <v>13</v>
      </c>
      <c r="L256" s="64">
        <v>0</v>
      </c>
      <c r="M256" s="64">
        <f t="shared" si="41"/>
        <v>13</v>
      </c>
      <c r="N256" s="65">
        <f t="shared" si="42"/>
        <v>1.7168493363545302E-7</v>
      </c>
      <c r="O256" s="64">
        <v>31</v>
      </c>
      <c r="P256" s="64">
        <v>0</v>
      </c>
      <c r="Q256" s="64">
        <f t="shared" si="43"/>
        <v>31</v>
      </c>
      <c r="R256" s="66">
        <f t="shared" si="38"/>
        <v>-0.58064516129032251</v>
      </c>
    </row>
    <row r="257" spans="2:18" ht="16.5" x14ac:dyDescent="0.3">
      <c r="B257" s="62" t="s">
        <v>367</v>
      </c>
      <c r="C257" s="63">
        <v>0</v>
      </c>
      <c r="D257" s="64">
        <v>0</v>
      </c>
      <c r="E257" s="64">
        <f t="shared" si="39"/>
        <v>0</v>
      </c>
      <c r="F257" s="65">
        <f t="shared" si="36"/>
        <v>0</v>
      </c>
      <c r="G257" s="63">
        <v>0</v>
      </c>
      <c r="H257" s="64">
        <v>0</v>
      </c>
      <c r="I257" s="64">
        <f t="shared" si="40"/>
        <v>0</v>
      </c>
      <c r="J257" s="65" t="str">
        <f t="shared" si="37"/>
        <v/>
      </c>
      <c r="K257" s="63">
        <v>0</v>
      </c>
      <c r="L257" s="64">
        <v>0</v>
      </c>
      <c r="M257" s="64">
        <f t="shared" si="41"/>
        <v>0</v>
      </c>
      <c r="N257" s="65">
        <f t="shared" si="42"/>
        <v>0</v>
      </c>
      <c r="O257" s="64">
        <v>16</v>
      </c>
      <c r="P257" s="64">
        <v>0</v>
      </c>
      <c r="Q257" s="64">
        <f t="shared" si="43"/>
        <v>16</v>
      </c>
      <c r="R257" s="66">
        <f t="shared" si="38"/>
        <v>-1</v>
      </c>
    </row>
    <row r="258" spans="2:18" ht="16.5" x14ac:dyDescent="0.3">
      <c r="B258" s="62" t="s">
        <v>400</v>
      </c>
      <c r="C258" s="63">
        <v>0</v>
      </c>
      <c r="D258" s="64">
        <v>0</v>
      </c>
      <c r="E258" s="64">
        <f t="shared" si="39"/>
        <v>0</v>
      </c>
      <c r="F258" s="65">
        <f t="shared" si="36"/>
        <v>0</v>
      </c>
      <c r="G258" s="63">
        <v>0</v>
      </c>
      <c r="H258" s="64">
        <v>0</v>
      </c>
      <c r="I258" s="64">
        <f t="shared" si="40"/>
        <v>0</v>
      </c>
      <c r="J258" s="65" t="str">
        <f t="shared" si="37"/>
        <v/>
      </c>
      <c r="K258" s="63">
        <v>97</v>
      </c>
      <c r="L258" s="64">
        <v>0</v>
      </c>
      <c r="M258" s="64">
        <f t="shared" si="41"/>
        <v>97</v>
      </c>
      <c r="N258" s="65">
        <f t="shared" si="42"/>
        <v>1.2810337355876111E-6</v>
      </c>
      <c r="O258" s="64">
        <v>46</v>
      </c>
      <c r="P258" s="64">
        <v>0</v>
      </c>
      <c r="Q258" s="64">
        <f t="shared" si="43"/>
        <v>46</v>
      </c>
      <c r="R258" s="66">
        <f t="shared" si="38"/>
        <v>1.1086956521739131</v>
      </c>
    </row>
    <row r="259" spans="2:18" ht="16.5" x14ac:dyDescent="0.3">
      <c r="B259" s="62" t="s">
        <v>232</v>
      </c>
      <c r="C259" s="63">
        <v>0</v>
      </c>
      <c r="D259" s="64">
        <v>0</v>
      </c>
      <c r="E259" s="64">
        <f t="shared" si="39"/>
        <v>0</v>
      </c>
      <c r="F259" s="65">
        <f t="shared" si="36"/>
        <v>0</v>
      </c>
      <c r="G259" s="63">
        <v>0</v>
      </c>
      <c r="H259" s="64">
        <v>0</v>
      </c>
      <c r="I259" s="64">
        <f t="shared" si="40"/>
        <v>0</v>
      </c>
      <c r="J259" s="65" t="str">
        <f t="shared" si="37"/>
        <v/>
      </c>
      <c r="K259" s="63">
        <v>0</v>
      </c>
      <c r="L259" s="64">
        <v>0</v>
      </c>
      <c r="M259" s="64">
        <f t="shared" si="41"/>
        <v>0</v>
      </c>
      <c r="N259" s="65">
        <f t="shared" si="42"/>
        <v>0</v>
      </c>
      <c r="O259" s="64">
        <v>14</v>
      </c>
      <c r="P259" s="64">
        <v>0</v>
      </c>
      <c r="Q259" s="64">
        <f t="shared" si="43"/>
        <v>14</v>
      </c>
      <c r="R259" s="66">
        <f t="shared" si="38"/>
        <v>-1</v>
      </c>
    </row>
    <row r="260" spans="2:18" ht="16.5" x14ac:dyDescent="0.3">
      <c r="B260" s="62" t="s">
        <v>368</v>
      </c>
      <c r="C260" s="63">
        <v>0</v>
      </c>
      <c r="D260" s="64">
        <v>0</v>
      </c>
      <c r="E260" s="64">
        <f t="shared" si="39"/>
        <v>0</v>
      </c>
      <c r="F260" s="65">
        <f t="shared" si="36"/>
        <v>0</v>
      </c>
      <c r="G260" s="63">
        <v>0</v>
      </c>
      <c r="H260" s="64">
        <v>0</v>
      </c>
      <c r="I260" s="64">
        <f t="shared" si="40"/>
        <v>0</v>
      </c>
      <c r="J260" s="65" t="str">
        <f t="shared" si="37"/>
        <v/>
      </c>
      <c r="K260" s="63">
        <v>4</v>
      </c>
      <c r="L260" s="64">
        <v>0</v>
      </c>
      <c r="M260" s="64">
        <f t="shared" si="41"/>
        <v>4</v>
      </c>
      <c r="N260" s="65">
        <f t="shared" si="42"/>
        <v>5.2826133426293238E-8</v>
      </c>
      <c r="O260" s="64">
        <v>0</v>
      </c>
      <c r="P260" s="64">
        <v>0</v>
      </c>
      <c r="Q260" s="64">
        <f t="shared" si="43"/>
        <v>0</v>
      </c>
      <c r="R260" s="66" t="str">
        <f t="shared" si="38"/>
        <v/>
      </c>
    </row>
    <row r="261" spans="2:18" ht="16.5" x14ac:dyDescent="0.3">
      <c r="B261" s="62" t="s">
        <v>146</v>
      </c>
      <c r="C261" s="63">
        <v>0</v>
      </c>
      <c r="D261" s="64">
        <v>0</v>
      </c>
      <c r="E261" s="64">
        <f t="shared" si="39"/>
        <v>0</v>
      </c>
      <c r="F261" s="65">
        <f t="shared" ref="F261:F324" si="44">E261/$E$7</f>
        <v>0</v>
      </c>
      <c r="G261" s="63">
        <v>0</v>
      </c>
      <c r="H261" s="64">
        <v>0</v>
      </c>
      <c r="I261" s="64">
        <f t="shared" si="40"/>
        <v>0</v>
      </c>
      <c r="J261" s="65" t="str">
        <f t="shared" si="37"/>
        <v/>
      </c>
      <c r="K261" s="63">
        <v>3</v>
      </c>
      <c r="L261" s="64">
        <v>0</v>
      </c>
      <c r="M261" s="64">
        <f t="shared" si="41"/>
        <v>3</v>
      </c>
      <c r="N261" s="65">
        <f t="shared" si="42"/>
        <v>3.9619600069719929E-8</v>
      </c>
      <c r="O261" s="64">
        <v>0</v>
      </c>
      <c r="P261" s="64">
        <v>0</v>
      </c>
      <c r="Q261" s="64">
        <f t="shared" si="43"/>
        <v>0</v>
      </c>
      <c r="R261" s="66" t="str">
        <f t="shared" si="38"/>
        <v/>
      </c>
    </row>
    <row r="262" spans="2:18" ht="16.5" x14ac:dyDescent="0.3">
      <c r="B262" s="62" t="s">
        <v>248</v>
      </c>
      <c r="C262" s="63">
        <v>0</v>
      </c>
      <c r="D262" s="64">
        <v>0</v>
      </c>
      <c r="E262" s="64">
        <f t="shared" si="39"/>
        <v>0</v>
      </c>
      <c r="F262" s="65">
        <f t="shared" si="44"/>
        <v>0</v>
      </c>
      <c r="G262" s="63">
        <v>0</v>
      </c>
      <c r="H262" s="64">
        <v>0</v>
      </c>
      <c r="I262" s="64">
        <f t="shared" si="40"/>
        <v>0</v>
      </c>
      <c r="J262" s="65" t="str">
        <f t="shared" si="37"/>
        <v/>
      </c>
      <c r="K262" s="63">
        <v>8</v>
      </c>
      <c r="L262" s="64">
        <v>0</v>
      </c>
      <c r="M262" s="64">
        <f t="shared" si="41"/>
        <v>8</v>
      </c>
      <c r="N262" s="65">
        <f t="shared" si="42"/>
        <v>1.0565226685258648E-7</v>
      </c>
      <c r="O262" s="64">
        <v>17</v>
      </c>
      <c r="P262" s="64">
        <v>0</v>
      </c>
      <c r="Q262" s="64">
        <f t="shared" si="43"/>
        <v>17</v>
      </c>
      <c r="R262" s="66">
        <f t="shared" si="38"/>
        <v>-0.52941176470588236</v>
      </c>
    </row>
    <row r="263" spans="2:18" ht="16.5" x14ac:dyDescent="0.3">
      <c r="B263" s="62" t="s">
        <v>353</v>
      </c>
      <c r="C263" s="63">
        <v>0</v>
      </c>
      <c r="D263" s="64">
        <v>0</v>
      </c>
      <c r="E263" s="64">
        <f t="shared" si="39"/>
        <v>0</v>
      </c>
      <c r="F263" s="65">
        <f t="shared" si="44"/>
        <v>0</v>
      </c>
      <c r="G263" s="63">
        <v>6</v>
      </c>
      <c r="H263" s="64">
        <v>0</v>
      </c>
      <c r="I263" s="64">
        <f t="shared" si="40"/>
        <v>6</v>
      </c>
      <c r="J263" s="65">
        <f t="shared" si="37"/>
        <v>-1</v>
      </c>
      <c r="K263" s="63">
        <v>244</v>
      </c>
      <c r="L263" s="64">
        <v>0</v>
      </c>
      <c r="M263" s="64">
        <f t="shared" si="41"/>
        <v>244</v>
      </c>
      <c r="N263" s="65">
        <f t="shared" si="42"/>
        <v>3.2223941390038877E-6</v>
      </c>
      <c r="O263" s="64">
        <v>212</v>
      </c>
      <c r="P263" s="64">
        <v>0</v>
      </c>
      <c r="Q263" s="64">
        <f t="shared" si="43"/>
        <v>212</v>
      </c>
      <c r="R263" s="66">
        <f t="shared" si="38"/>
        <v>0.15094339622641506</v>
      </c>
    </row>
    <row r="264" spans="2:18" ht="16.5" x14ac:dyDescent="0.3">
      <c r="B264" s="62" t="s">
        <v>298</v>
      </c>
      <c r="C264" s="63">
        <v>0</v>
      </c>
      <c r="D264" s="64">
        <v>0</v>
      </c>
      <c r="E264" s="64">
        <f t="shared" si="39"/>
        <v>0</v>
      </c>
      <c r="F264" s="65">
        <f t="shared" si="44"/>
        <v>0</v>
      </c>
      <c r="G264" s="63">
        <v>0</v>
      </c>
      <c r="H264" s="64">
        <v>0</v>
      </c>
      <c r="I264" s="64">
        <f t="shared" si="40"/>
        <v>0</v>
      </c>
      <c r="J264" s="65" t="str">
        <f t="shared" ref="J264:J327" si="45">IFERROR(E264/I264-1,"")</f>
        <v/>
      </c>
      <c r="K264" s="63">
        <v>44</v>
      </c>
      <c r="L264" s="64">
        <v>0</v>
      </c>
      <c r="M264" s="64">
        <f t="shared" si="41"/>
        <v>44</v>
      </c>
      <c r="N264" s="65">
        <f t="shared" si="42"/>
        <v>5.8108746768922562E-7</v>
      </c>
      <c r="O264" s="64">
        <v>84</v>
      </c>
      <c r="P264" s="64">
        <v>0</v>
      </c>
      <c r="Q264" s="64">
        <f t="shared" si="43"/>
        <v>84</v>
      </c>
      <c r="R264" s="66">
        <f t="shared" ref="R264:R327" si="46">IFERROR(M264/Q264-1,"")</f>
        <v>-0.47619047619047616</v>
      </c>
    </row>
    <row r="265" spans="2:18" ht="16.5" x14ac:dyDescent="0.3">
      <c r="B265" s="62" t="s">
        <v>305</v>
      </c>
      <c r="C265" s="63">
        <v>0</v>
      </c>
      <c r="D265" s="64">
        <v>0</v>
      </c>
      <c r="E265" s="64">
        <f t="shared" si="39"/>
        <v>0</v>
      </c>
      <c r="F265" s="65">
        <f t="shared" si="44"/>
        <v>0</v>
      </c>
      <c r="G265" s="63">
        <v>424</v>
      </c>
      <c r="H265" s="64">
        <v>0</v>
      </c>
      <c r="I265" s="64">
        <f t="shared" si="40"/>
        <v>424</v>
      </c>
      <c r="J265" s="65">
        <f t="shared" si="45"/>
        <v>-1</v>
      </c>
      <c r="K265" s="63">
        <v>582</v>
      </c>
      <c r="L265" s="64">
        <v>0</v>
      </c>
      <c r="M265" s="64">
        <f t="shared" si="41"/>
        <v>582</v>
      </c>
      <c r="N265" s="65">
        <f t="shared" si="42"/>
        <v>7.6862024135256673E-6</v>
      </c>
      <c r="O265" s="64">
        <v>4301</v>
      </c>
      <c r="P265" s="64">
        <v>0</v>
      </c>
      <c r="Q265" s="64">
        <f t="shared" si="43"/>
        <v>4301</v>
      </c>
      <c r="R265" s="66">
        <f t="shared" si="46"/>
        <v>-0.86468263194605899</v>
      </c>
    </row>
    <row r="266" spans="2:18" ht="16.5" x14ac:dyDescent="0.3">
      <c r="B266" s="62" t="s">
        <v>159</v>
      </c>
      <c r="C266" s="63">
        <v>0</v>
      </c>
      <c r="D266" s="64">
        <v>0</v>
      </c>
      <c r="E266" s="64">
        <f t="shared" si="39"/>
        <v>0</v>
      </c>
      <c r="F266" s="65">
        <f t="shared" si="44"/>
        <v>0</v>
      </c>
      <c r="G266" s="63">
        <v>7</v>
      </c>
      <c r="H266" s="64">
        <v>0</v>
      </c>
      <c r="I266" s="64">
        <f t="shared" si="40"/>
        <v>7</v>
      </c>
      <c r="J266" s="65">
        <f t="shared" si="45"/>
        <v>-1</v>
      </c>
      <c r="K266" s="63">
        <v>21</v>
      </c>
      <c r="L266" s="64">
        <v>0</v>
      </c>
      <c r="M266" s="64">
        <f t="shared" si="41"/>
        <v>21</v>
      </c>
      <c r="N266" s="65">
        <f t="shared" si="42"/>
        <v>2.773372004880395E-7</v>
      </c>
      <c r="O266" s="64">
        <v>40</v>
      </c>
      <c r="P266" s="64">
        <v>0</v>
      </c>
      <c r="Q266" s="64">
        <f t="shared" si="43"/>
        <v>40</v>
      </c>
      <c r="R266" s="66">
        <f t="shared" si="46"/>
        <v>-0.47499999999999998</v>
      </c>
    </row>
    <row r="267" spans="2:18" ht="16.5" x14ac:dyDescent="0.3">
      <c r="B267" s="62" t="s">
        <v>222</v>
      </c>
      <c r="C267" s="63">
        <v>0</v>
      </c>
      <c r="D267" s="64">
        <v>0</v>
      </c>
      <c r="E267" s="64">
        <f t="shared" si="39"/>
        <v>0</v>
      </c>
      <c r="F267" s="65">
        <f t="shared" si="44"/>
        <v>0</v>
      </c>
      <c r="G267" s="63">
        <v>15</v>
      </c>
      <c r="H267" s="64">
        <v>0</v>
      </c>
      <c r="I267" s="64">
        <f t="shared" si="40"/>
        <v>15</v>
      </c>
      <c r="J267" s="65">
        <f t="shared" si="45"/>
        <v>-1</v>
      </c>
      <c r="K267" s="63">
        <v>14</v>
      </c>
      <c r="L267" s="64">
        <v>0</v>
      </c>
      <c r="M267" s="64">
        <f t="shared" si="41"/>
        <v>14</v>
      </c>
      <c r="N267" s="65">
        <f t="shared" si="42"/>
        <v>1.8489146699202633E-7</v>
      </c>
      <c r="O267" s="64">
        <v>45</v>
      </c>
      <c r="P267" s="64">
        <v>0</v>
      </c>
      <c r="Q267" s="64">
        <f t="shared" si="43"/>
        <v>45</v>
      </c>
      <c r="R267" s="66">
        <f t="shared" si="46"/>
        <v>-0.68888888888888888</v>
      </c>
    </row>
    <row r="268" spans="2:18" ht="16.5" x14ac:dyDescent="0.3">
      <c r="B268" s="62" t="s">
        <v>274</v>
      </c>
      <c r="C268" s="63">
        <v>0</v>
      </c>
      <c r="D268" s="64">
        <v>0</v>
      </c>
      <c r="E268" s="64">
        <f t="shared" si="39"/>
        <v>0</v>
      </c>
      <c r="F268" s="65">
        <f t="shared" si="44"/>
        <v>0</v>
      </c>
      <c r="G268" s="63">
        <v>0</v>
      </c>
      <c r="H268" s="64">
        <v>0</v>
      </c>
      <c r="I268" s="64">
        <f t="shared" si="40"/>
        <v>0</v>
      </c>
      <c r="J268" s="65" t="str">
        <f t="shared" si="45"/>
        <v/>
      </c>
      <c r="K268" s="63">
        <v>12</v>
      </c>
      <c r="L268" s="64">
        <v>0</v>
      </c>
      <c r="M268" s="64">
        <f t="shared" si="41"/>
        <v>12</v>
      </c>
      <c r="N268" s="65">
        <f t="shared" si="42"/>
        <v>1.5847840027887971E-7</v>
      </c>
      <c r="O268" s="64">
        <v>0</v>
      </c>
      <c r="P268" s="64">
        <v>0</v>
      </c>
      <c r="Q268" s="64">
        <f t="shared" si="43"/>
        <v>0</v>
      </c>
      <c r="R268" s="66" t="str">
        <f t="shared" si="46"/>
        <v/>
      </c>
    </row>
    <row r="269" spans="2:18" ht="16.5" x14ac:dyDescent="0.3">
      <c r="B269" s="62" t="s">
        <v>279</v>
      </c>
      <c r="C269" s="63">
        <v>0</v>
      </c>
      <c r="D269" s="64">
        <v>0</v>
      </c>
      <c r="E269" s="64">
        <f t="shared" si="39"/>
        <v>0</v>
      </c>
      <c r="F269" s="65">
        <f t="shared" si="44"/>
        <v>0</v>
      </c>
      <c r="G269" s="63">
        <v>0</v>
      </c>
      <c r="H269" s="64">
        <v>0</v>
      </c>
      <c r="I269" s="64">
        <f t="shared" si="40"/>
        <v>0</v>
      </c>
      <c r="J269" s="65" t="str">
        <f t="shared" si="45"/>
        <v/>
      </c>
      <c r="K269" s="63">
        <v>13</v>
      </c>
      <c r="L269" s="64">
        <v>0</v>
      </c>
      <c r="M269" s="64">
        <f t="shared" si="41"/>
        <v>13</v>
      </c>
      <c r="N269" s="65">
        <f t="shared" si="42"/>
        <v>1.7168493363545302E-7</v>
      </c>
      <c r="O269" s="64">
        <v>14</v>
      </c>
      <c r="P269" s="64">
        <v>0</v>
      </c>
      <c r="Q269" s="64">
        <f t="shared" si="43"/>
        <v>14</v>
      </c>
      <c r="R269" s="66">
        <f t="shared" si="46"/>
        <v>-7.1428571428571397E-2</v>
      </c>
    </row>
    <row r="270" spans="2:18" ht="16.5" x14ac:dyDescent="0.3">
      <c r="B270" s="62" t="s">
        <v>306</v>
      </c>
      <c r="C270" s="63">
        <v>0</v>
      </c>
      <c r="D270" s="64">
        <v>0</v>
      </c>
      <c r="E270" s="64">
        <f t="shared" si="39"/>
        <v>0</v>
      </c>
      <c r="F270" s="65">
        <f t="shared" si="44"/>
        <v>0</v>
      </c>
      <c r="G270" s="63">
        <v>0</v>
      </c>
      <c r="H270" s="64">
        <v>0</v>
      </c>
      <c r="I270" s="64">
        <f t="shared" si="40"/>
        <v>0</v>
      </c>
      <c r="J270" s="65" t="str">
        <f t="shared" si="45"/>
        <v/>
      </c>
      <c r="K270" s="63">
        <v>2</v>
      </c>
      <c r="L270" s="64">
        <v>0</v>
      </c>
      <c r="M270" s="64">
        <f t="shared" si="41"/>
        <v>2</v>
      </c>
      <c r="N270" s="65">
        <f t="shared" si="42"/>
        <v>2.6413066713146619E-8</v>
      </c>
      <c r="O270" s="64">
        <v>0</v>
      </c>
      <c r="P270" s="64">
        <v>0</v>
      </c>
      <c r="Q270" s="64">
        <f t="shared" si="43"/>
        <v>0</v>
      </c>
      <c r="R270" s="66" t="str">
        <f t="shared" si="46"/>
        <v/>
      </c>
    </row>
    <row r="271" spans="2:18" ht="16.5" x14ac:dyDescent="0.3">
      <c r="B271" s="62" t="s">
        <v>231</v>
      </c>
      <c r="C271" s="63">
        <v>0</v>
      </c>
      <c r="D271" s="64">
        <v>0</v>
      </c>
      <c r="E271" s="64">
        <f t="shared" si="39"/>
        <v>0</v>
      </c>
      <c r="F271" s="65">
        <f t="shared" si="44"/>
        <v>0</v>
      </c>
      <c r="G271" s="63">
        <v>0</v>
      </c>
      <c r="H271" s="64">
        <v>0</v>
      </c>
      <c r="I271" s="64">
        <f t="shared" si="40"/>
        <v>0</v>
      </c>
      <c r="J271" s="65" t="str">
        <f t="shared" si="45"/>
        <v/>
      </c>
      <c r="K271" s="63">
        <v>6</v>
      </c>
      <c r="L271" s="64">
        <v>0</v>
      </c>
      <c r="M271" s="64">
        <f t="shared" si="41"/>
        <v>6</v>
      </c>
      <c r="N271" s="65">
        <f t="shared" si="42"/>
        <v>7.9239200139439857E-8</v>
      </c>
      <c r="O271" s="64">
        <v>0</v>
      </c>
      <c r="P271" s="64">
        <v>0</v>
      </c>
      <c r="Q271" s="64">
        <f t="shared" si="43"/>
        <v>0</v>
      </c>
      <c r="R271" s="66" t="str">
        <f t="shared" si="46"/>
        <v/>
      </c>
    </row>
    <row r="272" spans="2:18" ht="16.5" x14ac:dyDescent="0.3">
      <c r="B272" s="62" t="s">
        <v>295</v>
      </c>
      <c r="C272" s="63">
        <v>0</v>
      </c>
      <c r="D272" s="64">
        <v>0</v>
      </c>
      <c r="E272" s="64">
        <f t="shared" si="39"/>
        <v>0</v>
      </c>
      <c r="F272" s="65">
        <f t="shared" si="44"/>
        <v>0</v>
      </c>
      <c r="G272" s="63">
        <v>0</v>
      </c>
      <c r="H272" s="64">
        <v>0</v>
      </c>
      <c r="I272" s="64">
        <f t="shared" si="40"/>
        <v>0</v>
      </c>
      <c r="J272" s="65" t="str">
        <f t="shared" si="45"/>
        <v/>
      </c>
      <c r="K272" s="63">
        <v>1</v>
      </c>
      <c r="L272" s="64">
        <v>0</v>
      </c>
      <c r="M272" s="64">
        <f t="shared" si="41"/>
        <v>1</v>
      </c>
      <c r="N272" s="65">
        <f t="shared" si="42"/>
        <v>1.320653335657331E-8</v>
      </c>
      <c r="O272" s="64">
        <v>0</v>
      </c>
      <c r="P272" s="64">
        <v>0</v>
      </c>
      <c r="Q272" s="64">
        <f t="shared" si="43"/>
        <v>0</v>
      </c>
      <c r="R272" s="66" t="str">
        <f t="shared" si="46"/>
        <v/>
      </c>
    </row>
    <row r="273" spans="2:18" ht="16.5" x14ac:dyDescent="0.3">
      <c r="B273" s="62" t="s">
        <v>360</v>
      </c>
      <c r="C273" s="63">
        <v>0</v>
      </c>
      <c r="D273" s="64">
        <v>0</v>
      </c>
      <c r="E273" s="64">
        <f t="shared" si="39"/>
        <v>0</v>
      </c>
      <c r="F273" s="65">
        <f t="shared" si="44"/>
        <v>0</v>
      </c>
      <c r="G273" s="63">
        <v>0</v>
      </c>
      <c r="H273" s="64">
        <v>0</v>
      </c>
      <c r="I273" s="64">
        <f t="shared" si="40"/>
        <v>0</v>
      </c>
      <c r="J273" s="65" t="str">
        <f t="shared" si="45"/>
        <v/>
      </c>
      <c r="K273" s="63">
        <v>0</v>
      </c>
      <c r="L273" s="64">
        <v>0</v>
      </c>
      <c r="M273" s="64">
        <f t="shared" si="41"/>
        <v>0</v>
      </c>
      <c r="N273" s="65">
        <f t="shared" si="42"/>
        <v>0</v>
      </c>
      <c r="O273" s="64">
        <v>5</v>
      </c>
      <c r="P273" s="64">
        <v>0</v>
      </c>
      <c r="Q273" s="64">
        <f t="shared" si="43"/>
        <v>5</v>
      </c>
      <c r="R273" s="66">
        <f t="shared" si="46"/>
        <v>-1</v>
      </c>
    </row>
    <row r="274" spans="2:18" ht="16.5" x14ac:dyDescent="0.3">
      <c r="B274" s="62" t="s">
        <v>340</v>
      </c>
      <c r="C274" s="63">
        <v>0</v>
      </c>
      <c r="D274" s="64">
        <v>0</v>
      </c>
      <c r="E274" s="64">
        <f t="shared" si="39"/>
        <v>0</v>
      </c>
      <c r="F274" s="65">
        <f t="shared" si="44"/>
        <v>0</v>
      </c>
      <c r="G274" s="63">
        <v>0</v>
      </c>
      <c r="H274" s="64">
        <v>0</v>
      </c>
      <c r="I274" s="64">
        <f t="shared" si="40"/>
        <v>0</v>
      </c>
      <c r="J274" s="65" t="str">
        <f t="shared" si="45"/>
        <v/>
      </c>
      <c r="K274" s="63">
        <v>0</v>
      </c>
      <c r="L274" s="64">
        <v>0</v>
      </c>
      <c r="M274" s="64">
        <f t="shared" si="41"/>
        <v>0</v>
      </c>
      <c r="N274" s="65">
        <f t="shared" si="42"/>
        <v>0</v>
      </c>
      <c r="O274" s="64">
        <v>3</v>
      </c>
      <c r="P274" s="64">
        <v>0</v>
      </c>
      <c r="Q274" s="64">
        <f t="shared" si="43"/>
        <v>3</v>
      </c>
      <c r="R274" s="66">
        <f t="shared" si="46"/>
        <v>-1</v>
      </c>
    </row>
    <row r="275" spans="2:18" ht="16.5" x14ac:dyDescent="0.3">
      <c r="B275" s="62" t="s">
        <v>352</v>
      </c>
      <c r="C275" s="63">
        <v>0</v>
      </c>
      <c r="D275" s="64">
        <v>0</v>
      </c>
      <c r="E275" s="64">
        <f t="shared" si="39"/>
        <v>0</v>
      </c>
      <c r="F275" s="65">
        <f t="shared" si="44"/>
        <v>0</v>
      </c>
      <c r="G275" s="63">
        <v>0</v>
      </c>
      <c r="H275" s="64">
        <v>0</v>
      </c>
      <c r="I275" s="64">
        <f t="shared" si="40"/>
        <v>0</v>
      </c>
      <c r="J275" s="65" t="str">
        <f t="shared" si="45"/>
        <v/>
      </c>
      <c r="K275" s="63">
        <v>0</v>
      </c>
      <c r="L275" s="64">
        <v>0</v>
      </c>
      <c r="M275" s="64">
        <f t="shared" si="41"/>
        <v>0</v>
      </c>
      <c r="N275" s="65">
        <f t="shared" si="42"/>
        <v>0</v>
      </c>
      <c r="O275" s="64">
        <v>20</v>
      </c>
      <c r="P275" s="64">
        <v>0</v>
      </c>
      <c r="Q275" s="64">
        <f t="shared" si="43"/>
        <v>20</v>
      </c>
      <c r="R275" s="66">
        <f t="shared" si="46"/>
        <v>-1</v>
      </c>
    </row>
    <row r="276" spans="2:18" ht="16.5" x14ac:dyDescent="0.3">
      <c r="B276" s="62" t="s">
        <v>133</v>
      </c>
      <c r="C276" s="63">
        <v>0</v>
      </c>
      <c r="D276" s="64">
        <v>0</v>
      </c>
      <c r="E276" s="64">
        <f t="shared" si="39"/>
        <v>0</v>
      </c>
      <c r="F276" s="65">
        <f t="shared" si="44"/>
        <v>0</v>
      </c>
      <c r="G276" s="63">
        <v>0</v>
      </c>
      <c r="H276" s="64">
        <v>0</v>
      </c>
      <c r="I276" s="64">
        <f t="shared" si="40"/>
        <v>0</v>
      </c>
      <c r="J276" s="65" t="str">
        <f t="shared" si="45"/>
        <v/>
      </c>
      <c r="K276" s="63">
        <v>0</v>
      </c>
      <c r="L276" s="64">
        <v>0</v>
      </c>
      <c r="M276" s="64">
        <f t="shared" si="41"/>
        <v>0</v>
      </c>
      <c r="N276" s="65">
        <f t="shared" si="42"/>
        <v>0</v>
      </c>
      <c r="O276" s="64">
        <v>12</v>
      </c>
      <c r="P276" s="64">
        <v>0</v>
      </c>
      <c r="Q276" s="64">
        <f t="shared" si="43"/>
        <v>12</v>
      </c>
      <c r="R276" s="66">
        <f t="shared" si="46"/>
        <v>-1</v>
      </c>
    </row>
    <row r="277" spans="2:18" ht="16.5" x14ac:dyDescent="0.3">
      <c r="B277" s="62" t="s">
        <v>321</v>
      </c>
      <c r="C277" s="63">
        <v>0</v>
      </c>
      <c r="D277" s="64">
        <v>0</v>
      </c>
      <c r="E277" s="64">
        <f t="shared" si="39"/>
        <v>0</v>
      </c>
      <c r="F277" s="65">
        <f t="shared" si="44"/>
        <v>0</v>
      </c>
      <c r="G277" s="63">
        <v>16</v>
      </c>
      <c r="H277" s="64">
        <v>0</v>
      </c>
      <c r="I277" s="64">
        <f t="shared" si="40"/>
        <v>16</v>
      </c>
      <c r="J277" s="65">
        <f t="shared" si="45"/>
        <v>-1</v>
      </c>
      <c r="K277" s="63">
        <v>4</v>
      </c>
      <c r="L277" s="64">
        <v>0</v>
      </c>
      <c r="M277" s="64">
        <f t="shared" si="41"/>
        <v>4</v>
      </c>
      <c r="N277" s="65">
        <f t="shared" si="42"/>
        <v>5.2826133426293238E-8</v>
      </c>
      <c r="O277" s="64">
        <v>16</v>
      </c>
      <c r="P277" s="64">
        <v>0</v>
      </c>
      <c r="Q277" s="64">
        <f t="shared" si="43"/>
        <v>16</v>
      </c>
      <c r="R277" s="66">
        <f t="shared" si="46"/>
        <v>-0.75</v>
      </c>
    </row>
    <row r="278" spans="2:18" ht="16.5" x14ac:dyDescent="0.3">
      <c r="B278" s="62" t="s">
        <v>365</v>
      </c>
      <c r="C278" s="63">
        <v>0</v>
      </c>
      <c r="D278" s="64">
        <v>0</v>
      </c>
      <c r="E278" s="64">
        <f t="shared" si="39"/>
        <v>0</v>
      </c>
      <c r="F278" s="65">
        <f t="shared" si="44"/>
        <v>0</v>
      </c>
      <c r="G278" s="63">
        <v>0</v>
      </c>
      <c r="H278" s="64">
        <v>0</v>
      </c>
      <c r="I278" s="64">
        <f t="shared" si="40"/>
        <v>0</v>
      </c>
      <c r="J278" s="65" t="str">
        <f t="shared" si="45"/>
        <v/>
      </c>
      <c r="K278" s="63">
        <v>0</v>
      </c>
      <c r="L278" s="64">
        <v>0</v>
      </c>
      <c r="M278" s="64">
        <f t="shared" si="41"/>
        <v>0</v>
      </c>
      <c r="N278" s="65">
        <f t="shared" si="42"/>
        <v>0</v>
      </c>
      <c r="O278" s="64">
        <v>3</v>
      </c>
      <c r="P278" s="64">
        <v>0</v>
      </c>
      <c r="Q278" s="64">
        <f t="shared" si="43"/>
        <v>3</v>
      </c>
      <c r="R278" s="66">
        <f t="shared" si="46"/>
        <v>-1</v>
      </c>
    </row>
    <row r="279" spans="2:18" ht="16.5" x14ac:dyDescent="0.3">
      <c r="B279" s="62" t="s">
        <v>371</v>
      </c>
      <c r="C279" s="63">
        <v>0</v>
      </c>
      <c r="D279" s="64">
        <v>0</v>
      </c>
      <c r="E279" s="64">
        <f t="shared" si="39"/>
        <v>0</v>
      </c>
      <c r="F279" s="65">
        <f t="shared" si="44"/>
        <v>0</v>
      </c>
      <c r="G279" s="63">
        <v>0</v>
      </c>
      <c r="H279" s="64">
        <v>0</v>
      </c>
      <c r="I279" s="64">
        <f t="shared" si="40"/>
        <v>0</v>
      </c>
      <c r="J279" s="65" t="str">
        <f t="shared" si="45"/>
        <v/>
      </c>
      <c r="K279" s="63">
        <v>4</v>
      </c>
      <c r="L279" s="64">
        <v>0</v>
      </c>
      <c r="M279" s="64">
        <f t="shared" si="41"/>
        <v>4</v>
      </c>
      <c r="N279" s="65">
        <f t="shared" si="42"/>
        <v>5.2826133426293238E-8</v>
      </c>
      <c r="O279" s="64">
        <v>0</v>
      </c>
      <c r="P279" s="64">
        <v>0</v>
      </c>
      <c r="Q279" s="64">
        <f t="shared" si="43"/>
        <v>0</v>
      </c>
      <c r="R279" s="66" t="str">
        <f t="shared" si="46"/>
        <v/>
      </c>
    </row>
    <row r="280" spans="2:18" ht="16.5" x14ac:dyDescent="0.3">
      <c r="B280" s="62" t="s">
        <v>134</v>
      </c>
      <c r="C280" s="63">
        <v>0</v>
      </c>
      <c r="D280" s="64">
        <v>0</v>
      </c>
      <c r="E280" s="64">
        <f t="shared" si="39"/>
        <v>0</v>
      </c>
      <c r="F280" s="65">
        <f t="shared" si="44"/>
        <v>0</v>
      </c>
      <c r="G280" s="63">
        <v>0</v>
      </c>
      <c r="H280" s="64">
        <v>0</v>
      </c>
      <c r="I280" s="64">
        <f t="shared" si="40"/>
        <v>0</v>
      </c>
      <c r="J280" s="65" t="str">
        <f t="shared" si="45"/>
        <v/>
      </c>
      <c r="K280" s="63">
        <v>17</v>
      </c>
      <c r="L280" s="64">
        <v>0</v>
      </c>
      <c r="M280" s="64">
        <f t="shared" si="41"/>
        <v>17</v>
      </c>
      <c r="N280" s="65">
        <f t="shared" si="42"/>
        <v>2.2451106706174626E-7</v>
      </c>
      <c r="O280" s="64">
        <v>0</v>
      </c>
      <c r="P280" s="64">
        <v>0</v>
      </c>
      <c r="Q280" s="64">
        <f t="shared" si="43"/>
        <v>0</v>
      </c>
      <c r="R280" s="66" t="str">
        <f t="shared" si="46"/>
        <v/>
      </c>
    </row>
    <row r="281" spans="2:18" ht="16.5" x14ac:dyDescent="0.3">
      <c r="B281" s="62" t="s">
        <v>351</v>
      </c>
      <c r="C281" s="63">
        <v>0</v>
      </c>
      <c r="D281" s="64">
        <v>0</v>
      </c>
      <c r="E281" s="64">
        <f t="shared" si="39"/>
        <v>0</v>
      </c>
      <c r="F281" s="65">
        <f t="shared" si="44"/>
        <v>0</v>
      </c>
      <c r="G281" s="63">
        <v>0</v>
      </c>
      <c r="H281" s="64">
        <v>0</v>
      </c>
      <c r="I281" s="64">
        <f t="shared" si="40"/>
        <v>0</v>
      </c>
      <c r="J281" s="65" t="str">
        <f t="shared" si="45"/>
        <v/>
      </c>
      <c r="K281" s="63">
        <v>0</v>
      </c>
      <c r="L281" s="64">
        <v>0</v>
      </c>
      <c r="M281" s="64">
        <f t="shared" si="41"/>
        <v>0</v>
      </c>
      <c r="N281" s="65">
        <f t="shared" si="42"/>
        <v>0</v>
      </c>
      <c r="O281" s="64">
        <v>12</v>
      </c>
      <c r="P281" s="64">
        <v>0</v>
      </c>
      <c r="Q281" s="64">
        <f t="shared" si="43"/>
        <v>12</v>
      </c>
      <c r="R281" s="66">
        <f t="shared" si="46"/>
        <v>-1</v>
      </c>
    </row>
    <row r="282" spans="2:18" ht="16.5" x14ac:dyDescent="0.3">
      <c r="B282" s="62" t="s">
        <v>300</v>
      </c>
      <c r="C282" s="63">
        <v>0</v>
      </c>
      <c r="D282" s="64">
        <v>0</v>
      </c>
      <c r="E282" s="64">
        <f t="shared" si="39"/>
        <v>0</v>
      </c>
      <c r="F282" s="65">
        <f t="shared" si="44"/>
        <v>0</v>
      </c>
      <c r="G282" s="63">
        <v>0</v>
      </c>
      <c r="H282" s="64">
        <v>0</v>
      </c>
      <c r="I282" s="64">
        <f t="shared" si="40"/>
        <v>0</v>
      </c>
      <c r="J282" s="65" t="str">
        <f t="shared" si="45"/>
        <v/>
      </c>
      <c r="K282" s="63">
        <v>0</v>
      </c>
      <c r="L282" s="64">
        <v>0</v>
      </c>
      <c r="M282" s="64">
        <f t="shared" si="41"/>
        <v>0</v>
      </c>
      <c r="N282" s="65">
        <f t="shared" si="42"/>
        <v>0</v>
      </c>
      <c r="O282" s="64">
        <v>1</v>
      </c>
      <c r="P282" s="64">
        <v>0</v>
      </c>
      <c r="Q282" s="64">
        <f t="shared" si="43"/>
        <v>1</v>
      </c>
      <c r="R282" s="66">
        <f t="shared" si="46"/>
        <v>-1</v>
      </c>
    </row>
    <row r="283" spans="2:18" ht="16.5" x14ac:dyDescent="0.3">
      <c r="B283" s="62" t="s">
        <v>336</v>
      </c>
      <c r="C283" s="63">
        <v>0</v>
      </c>
      <c r="D283" s="64">
        <v>0</v>
      </c>
      <c r="E283" s="64">
        <f t="shared" si="39"/>
        <v>0</v>
      </c>
      <c r="F283" s="65">
        <f t="shared" si="44"/>
        <v>0</v>
      </c>
      <c r="G283" s="63">
        <v>0</v>
      </c>
      <c r="H283" s="64">
        <v>0</v>
      </c>
      <c r="I283" s="64">
        <f t="shared" si="40"/>
        <v>0</v>
      </c>
      <c r="J283" s="65" t="str">
        <f t="shared" si="45"/>
        <v/>
      </c>
      <c r="K283" s="63">
        <v>0</v>
      </c>
      <c r="L283" s="64">
        <v>0</v>
      </c>
      <c r="M283" s="64">
        <f t="shared" si="41"/>
        <v>0</v>
      </c>
      <c r="N283" s="65">
        <f t="shared" si="42"/>
        <v>0</v>
      </c>
      <c r="O283" s="64">
        <v>50</v>
      </c>
      <c r="P283" s="64">
        <v>0</v>
      </c>
      <c r="Q283" s="64">
        <f t="shared" si="43"/>
        <v>50</v>
      </c>
      <c r="R283" s="66">
        <f t="shared" si="46"/>
        <v>-1</v>
      </c>
    </row>
    <row r="284" spans="2:18" ht="16.5" x14ac:dyDescent="0.3">
      <c r="B284" s="62" t="s">
        <v>354</v>
      </c>
      <c r="C284" s="63">
        <v>0</v>
      </c>
      <c r="D284" s="64">
        <v>0</v>
      </c>
      <c r="E284" s="64">
        <f t="shared" si="39"/>
        <v>0</v>
      </c>
      <c r="F284" s="65">
        <f t="shared" si="44"/>
        <v>0</v>
      </c>
      <c r="G284" s="63">
        <v>0</v>
      </c>
      <c r="H284" s="64">
        <v>0</v>
      </c>
      <c r="I284" s="64">
        <f t="shared" si="40"/>
        <v>0</v>
      </c>
      <c r="J284" s="65" t="str">
        <f t="shared" si="45"/>
        <v/>
      </c>
      <c r="K284" s="63">
        <v>9</v>
      </c>
      <c r="L284" s="64">
        <v>0</v>
      </c>
      <c r="M284" s="64">
        <f t="shared" si="41"/>
        <v>9</v>
      </c>
      <c r="N284" s="65">
        <f t="shared" si="42"/>
        <v>1.1885880020915979E-7</v>
      </c>
      <c r="O284" s="64">
        <v>0</v>
      </c>
      <c r="P284" s="64">
        <v>0</v>
      </c>
      <c r="Q284" s="64">
        <f t="shared" si="43"/>
        <v>0</v>
      </c>
      <c r="R284" s="66" t="str">
        <f t="shared" si="46"/>
        <v/>
      </c>
    </row>
    <row r="285" spans="2:18" ht="16.5" x14ac:dyDescent="0.3">
      <c r="B285" s="62" t="s">
        <v>401</v>
      </c>
      <c r="C285" s="63">
        <v>0</v>
      </c>
      <c r="D285" s="64">
        <v>0</v>
      </c>
      <c r="E285" s="64">
        <f t="shared" si="39"/>
        <v>0</v>
      </c>
      <c r="F285" s="65">
        <f t="shared" si="44"/>
        <v>0</v>
      </c>
      <c r="G285" s="63">
        <v>0</v>
      </c>
      <c r="H285" s="64">
        <v>0</v>
      </c>
      <c r="I285" s="64">
        <f t="shared" si="40"/>
        <v>0</v>
      </c>
      <c r="J285" s="65" t="str">
        <f t="shared" si="45"/>
        <v/>
      </c>
      <c r="K285" s="63">
        <v>0</v>
      </c>
      <c r="L285" s="64">
        <v>0</v>
      </c>
      <c r="M285" s="64">
        <f t="shared" si="41"/>
        <v>0</v>
      </c>
      <c r="N285" s="65">
        <f t="shared" si="42"/>
        <v>0</v>
      </c>
      <c r="O285" s="64">
        <v>4</v>
      </c>
      <c r="P285" s="64">
        <v>0</v>
      </c>
      <c r="Q285" s="64">
        <f t="shared" si="43"/>
        <v>4</v>
      </c>
      <c r="R285" s="66">
        <f t="shared" si="46"/>
        <v>-1</v>
      </c>
    </row>
    <row r="286" spans="2:18" ht="16.5" x14ac:dyDescent="0.3">
      <c r="B286" s="62" t="s">
        <v>402</v>
      </c>
      <c r="C286" s="63">
        <v>0</v>
      </c>
      <c r="D286" s="64">
        <v>0</v>
      </c>
      <c r="E286" s="64">
        <f t="shared" si="39"/>
        <v>0</v>
      </c>
      <c r="F286" s="65">
        <f t="shared" si="44"/>
        <v>0</v>
      </c>
      <c r="G286" s="63">
        <v>0</v>
      </c>
      <c r="H286" s="64">
        <v>0</v>
      </c>
      <c r="I286" s="64">
        <f t="shared" si="40"/>
        <v>0</v>
      </c>
      <c r="J286" s="65" t="str">
        <f t="shared" si="45"/>
        <v/>
      </c>
      <c r="K286" s="63">
        <v>0</v>
      </c>
      <c r="L286" s="64">
        <v>0</v>
      </c>
      <c r="M286" s="64">
        <f t="shared" si="41"/>
        <v>0</v>
      </c>
      <c r="N286" s="65">
        <f t="shared" si="42"/>
        <v>0</v>
      </c>
      <c r="O286" s="64">
        <v>7</v>
      </c>
      <c r="P286" s="64">
        <v>0</v>
      </c>
      <c r="Q286" s="64">
        <f t="shared" si="43"/>
        <v>7</v>
      </c>
      <c r="R286" s="66">
        <f t="shared" si="46"/>
        <v>-1</v>
      </c>
    </row>
    <row r="287" spans="2:18" ht="16.5" x14ac:dyDescent="0.3">
      <c r="B287" s="62" t="s">
        <v>262</v>
      </c>
      <c r="C287" s="63">
        <v>0</v>
      </c>
      <c r="D287" s="64">
        <v>0</v>
      </c>
      <c r="E287" s="64">
        <f t="shared" si="39"/>
        <v>0</v>
      </c>
      <c r="F287" s="65">
        <f t="shared" si="44"/>
        <v>0</v>
      </c>
      <c r="G287" s="63">
        <v>0</v>
      </c>
      <c r="H287" s="64">
        <v>0</v>
      </c>
      <c r="I287" s="64">
        <f t="shared" si="40"/>
        <v>0</v>
      </c>
      <c r="J287" s="65" t="str">
        <f t="shared" si="45"/>
        <v/>
      </c>
      <c r="K287" s="63">
        <v>22</v>
      </c>
      <c r="L287" s="64">
        <v>0</v>
      </c>
      <c r="M287" s="64">
        <f t="shared" si="41"/>
        <v>22</v>
      </c>
      <c r="N287" s="65">
        <f t="shared" si="42"/>
        <v>2.9054373384461281E-7</v>
      </c>
      <c r="O287" s="64">
        <v>0</v>
      </c>
      <c r="P287" s="64">
        <v>0</v>
      </c>
      <c r="Q287" s="64">
        <f t="shared" si="43"/>
        <v>0</v>
      </c>
      <c r="R287" s="66" t="str">
        <f t="shared" si="46"/>
        <v/>
      </c>
    </row>
    <row r="288" spans="2:18" ht="16.5" x14ac:dyDescent="0.3">
      <c r="B288" s="62" t="s">
        <v>142</v>
      </c>
      <c r="C288" s="63">
        <v>0</v>
      </c>
      <c r="D288" s="64">
        <v>0</v>
      </c>
      <c r="E288" s="64">
        <f t="shared" si="39"/>
        <v>0</v>
      </c>
      <c r="F288" s="65">
        <f t="shared" si="44"/>
        <v>0</v>
      </c>
      <c r="G288" s="63">
        <v>0</v>
      </c>
      <c r="H288" s="64">
        <v>0</v>
      </c>
      <c r="I288" s="64">
        <f t="shared" si="40"/>
        <v>0</v>
      </c>
      <c r="J288" s="65" t="str">
        <f t="shared" si="45"/>
        <v/>
      </c>
      <c r="K288" s="63">
        <v>2</v>
      </c>
      <c r="L288" s="64">
        <v>0</v>
      </c>
      <c r="M288" s="64">
        <f t="shared" si="41"/>
        <v>2</v>
      </c>
      <c r="N288" s="65">
        <f t="shared" si="42"/>
        <v>2.6413066713146619E-8</v>
      </c>
      <c r="O288" s="64">
        <v>0</v>
      </c>
      <c r="P288" s="64">
        <v>0</v>
      </c>
      <c r="Q288" s="64">
        <f t="shared" si="43"/>
        <v>0</v>
      </c>
      <c r="R288" s="66" t="str">
        <f t="shared" si="46"/>
        <v/>
      </c>
    </row>
    <row r="289" spans="2:18" ht="16.5" x14ac:dyDescent="0.3">
      <c r="B289" s="62" t="s">
        <v>391</v>
      </c>
      <c r="C289" s="63">
        <v>0</v>
      </c>
      <c r="D289" s="64">
        <v>0</v>
      </c>
      <c r="E289" s="64">
        <f t="shared" si="39"/>
        <v>0</v>
      </c>
      <c r="F289" s="65">
        <f t="shared" si="44"/>
        <v>0</v>
      </c>
      <c r="G289" s="63">
        <v>0</v>
      </c>
      <c r="H289" s="64">
        <v>0</v>
      </c>
      <c r="I289" s="64">
        <f t="shared" si="40"/>
        <v>0</v>
      </c>
      <c r="J289" s="65" t="str">
        <f t="shared" si="45"/>
        <v/>
      </c>
      <c r="K289" s="63">
        <v>25</v>
      </c>
      <c r="L289" s="64">
        <v>0</v>
      </c>
      <c r="M289" s="64">
        <f t="shared" si="41"/>
        <v>25</v>
      </c>
      <c r="N289" s="65">
        <f t="shared" si="42"/>
        <v>3.3016333391433274E-7</v>
      </c>
      <c r="O289" s="64">
        <v>23</v>
      </c>
      <c r="P289" s="64">
        <v>0</v>
      </c>
      <c r="Q289" s="64">
        <f t="shared" si="43"/>
        <v>23</v>
      </c>
      <c r="R289" s="66">
        <f t="shared" si="46"/>
        <v>8.6956521739130377E-2</v>
      </c>
    </row>
    <row r="290" spans="2:18" ht="16.5" x14ac:dyDescent="0.3">
      <c r="B290" s="62" t="s">
        <v>309</v>
      </c>
      <c r="C290" s="63">
        <v>0</v>
      </c>
      <c r="D290" s="64">
        <v>0</v>
      </c>
      <c r="E290" s="64">
        <f t="shared" si="39"/>
        <v>0</v>
      </c>
      <c r="F290" s="65">
        <f t="shared" si="44"/>
        <v>0</v>
      </c>
      <c r="G290" s="63">
        <v>0</v>
      </c>
      <c r="H290" s="64">
        <v>0</v>
      </c>
      <c r="I290" s="64">
        <f t="shared" si="40"/>
        <v>0</v>
      </c>
      <c r="J290" s="65" t="str">
        <f t="shared" si="45"/>
        <v/>
      </c>
      <c r="K290" s="63">
        <v>3</v>
      </c>
      <c r="L290" s="64">
        <v>0</v>
      </c>
      <c r="M290" s="64">
        <f t="shared" si="41"/>
        <v>3</v>
      </c>
      <c r="N290" s="65">
        <f t="shared" si="42"/>
        <v>3.9619600069719929E-8</v>
      </c>
      <c r="O290" s="64">
        <v>0</v>
      </c>
      <c r="P290" s="64">
        <v>0</v>
      </c>
      <c r="Q290" s="64">
        <f t="shared" si="43"/>
        <v>0</v>
      </c>
      <c r="R290" s="66" t="str">
        <f t="shared" si="46"/>
        <v/>
      </c>
    </row>
    <row r="291" spans="2:18" ht="16.5" x14ac:dyDescent="0.3">
      <c r="B291" s="62" t="s">
        <v>380</v>
      </c>
      <c r="C291" s="63">
        <v>0</v>
      </c>
      <c r="D291" s="64">
        <v>0</v>
      </c>
      <c r="E291" s="64">
        <f t="shared" si="39"/>
        <v>0</v>
      </c>
      <c r="F291" s="65">
        <f t="shared" si="44"/>
        <v>0</v>
      </c>
      <c r="G291" s="63">
        <v>0</v>
      </c>
      <c r="H291" s="64">
        <v>0</v>
      </c>
      <c r="I291" s="64">
        <f t="shared" si="40"/>
        <v>0</v>
      </c>
      <c r="J291" s="65" t="str">
        <f t="shared" si="45"/>
        <v/>
      </c>
      <c r="K291" s="63">
        <v>6</v>
      </c>
      <c r="L291" s="64">
        <v>0</v>
      </c>
      <c r="M291" s="64">
        <f t="shared" si="41"/>
        <v>6</v>
      </c>
      <c r="N291" s="65">
        <f t="shared" si="42"/>
        <v>7.9239200139439857E-8</v>
      </c>
      <c r="O291" s="64">
        <v>0</v>
      </c>
      <c r="P291" s="64">
        <v>0</v>
      </c>
      <c r="Q291" s="64">
        <f t="shared" si="43"/>
        <v>0</v>
      </c>
      <c r="R291" s="66" t="str">
        <f t="shared" si="46"/>
        <v/>
      </c>
    </row>
    <row r="292" spans="2:18" ht="16.5" x14ac:dyDescent="0.3">
      <c r="B292" s="62" t="s">
        <v>288</v>
      </c>
      <c r="C292" s="63">
        <v>0</v>
      </c>
      <c r="D292" s="64">
        <v>0</v>
      </c>
      <c r="E292" s="64">
        <f t="shared" si="39"/>
        <v>0</v>
      </c>
      <c r="F292" s="65">
        <f t="shared" si="44"/>
        <v>0</v>
      </c>
      <c r="G292" s="63">
        <v>0</v>
      </c>
      <c r="H292" s="64">
        <v>0</v>
      </c>
      <c r="I292" s="64">
        <f t="shared" si="40"/>
        <v>0</v>
      </c>
      <c r="J292" s="65" t="str">
        <f t="shared" si="45"/>
        <v/>
      </c>
      <c r="K292" s="63">
        <v>0</v>
      </c>
      <c r="L292" s="64">
        <v>0</v>
      </c>
      <c r="M292" s="64">
        <f t="shared" si="41"/>
        <v>0</v>
      </c>
      <c r="N292" s="65">
        <f t="shared" si="42"/>
        <v>0</v>
      </c>
      <c r="O292" s="64">
        <v>1</v>
      </c>
      <c r="P292" s="64">
        <v>0</v>
      </c>
      <c r="Q292" s="64">
        <f t="shared" si="43"/>
        <v>1</v>
      </c>
      <c r="R292" s="66">
        <f t="shared" si="46"/>
        <v>-1</v>
      </c>
    </row>
    <row r="293" spans="2:18" ht="16.5" x14ac:dyDescent="0.3">
      <c r="B293" s="62" t="s">
        <v>147</v>
      </c>
      <c r="C293" s="63">
        <v>0</v>
      </c>
      <c r="D293" s="64">
        <v>0</v>
      </c>
      <c r="E293" s="64">
        <f t="shared" si="39"/>
        <v>0</v>
      </c>
      <c r="F293" s="65">
        <f t="shared" si="44"/>
        <v>0</v>
      </c>
      <c r="G293" s="63">
        <v>0</v>
      </c>
      <c r="H293" s="64">
        <v>0</v>
      </c>
      <c r="I293" s="64">
        <f t="shared" si="40"/>
        <v>0</v>
      </c>
      <c r="J293" s="65" t="str">
        <f t="shared" si="45"/>
        <v/>
      </c>
      <c r="K293" s="63">
        <v>0</v>
      </c>
      <c r="L293" s="64">
        <v>0</v>
      </c>
      <c r="M293" s="64">
        <f t="shared" si="41"/>
        <v>0</v>
      </c>
      <c r="N293" s="65">
        <f t="shared" si="42"/>
        <v>0</v>
      </c>
      <c r="O293" s="64">
        <v>43</v>
      </c>
      <c r="P293" s="64">
        <v>0</v>
      </c>
      <c r="Q293" s="64">
        <f t="shared" si="43"/>
        <v>43</v>
      </c>
      <c r="R293" s="66">
        <f t="shared" si="46"/>
        <v>-1</v>
      </c>
    </row>
    <row r="294" spans="2:18" ht="16.5" x14ac:dyDescent="0.3">
      <c r="B294" s="62" t="s">
        <v>234</v>
      </c>
      <c r="C294" s="63">
        <v>0</v>
      </c>
      <c r="D294" s="64">
        <v>0</v>
      </c>
      <c r="E294" s="64">
        <f t="shared" si="39"/>
        <v>0</v>
      </c>
      <c r="F294" s="65">
        <f t="shared" si="44"/>
        <v>0</v>
      </c>
      <c r="G294" s="63">
        <v>0</v>
      </c>
      <c r="H294" s="64">
        <v>0</v>
      </c>
      <c r="I294" s="64">
        <f t="shared" si="40"/>
        <v>0</v>
      </c>
      <c r="J294" s="65" t="str">
        <f t="shared" si="45"/>
        <v/>
      </c>
      <c r="K294" s="63">
        <v>17</v>
      </c>
      <c r="L294" s="64">
        <v>0</v>
      </c>
      <c r="M294" s="64">
        <f t="shared" si="41"/>
        <v>17</v>
      </c>
      <c r="N294" s="65">
        <f t="shared" si="42"/>
        <v>2.2451106706174626E-7</v>
      </c>
      <c r="O294" s="64">
        <v>0</v>
      </c>
      <c r="P294" s="64">
        <v>0</v>
      </c>
      <c r="Q294" s="64">
        <f t="shared" si="43"/>
        <v>0</v>
      </c>
      <c r="R294" s="66" t="str">
        <f t="shared" si="46"/>
        <v/>
      </c>
    </row>
    <row r="295" spans="2:18" ht="16.5" x14ac:dyDescent="0.3">
      <c r="B295" s="62" t="s">
        <v>392</v>
      </c>
      <c r="C295" s="63">
        <v>0</v>
      </c>
      <c r="D295" s="64">
        <v>0</v>
      </c>
      <c r="E295" s="64">
        <f t="shared" si="39"/>
        <v>0</v>
      </c>
      <c r="F295" s="65">
        <f t="shared" si="44"/>
        <v>0</v>
      </c>
      <c r="G295" s="63">
        <v>0</v>
      </c>
      <c r="H295" s="64">
        <v>0</v>
      </c>
      <c r="I295" s="64">
        <f t="shared" si="40"/>
        <v>0</v>
      </c>
      <c r="J295" s="65" t="str">
        <f t="shared" si="45"/>
        <v/>
      </c>
      <c r="K295" s="63">
        <v>0</v>
      </c>
      <c r="L295" s="64">
        <v>0</v>
      </c>
      <c r="M295" s="64">
        <f t="shared" si="41"/>
        <v>0</v>
      </c>
      <c r="N295" s="65">
        <f t="shared" si="42"/>
        <v>0</v>
      </c>
      <c r="O295" s="64">
        <v>14</v>
      </c>
      <c r="P295" s="64">
        <v>0</v>
      </c>
      <c r="Q295" s="64">
        <f t="shared" si="43"/>
        <v>14</v>
      </c>
      <c r="R295" s="66">
        <f t="shared" si="46"/>
        <v>-1</v>
      </c>
    </row>
    <row r="296" spans="2:18" ht="16.5" x14ac:dyDescent="0.3">
      <c r="B296" s="62" t="s">
        <v>314</v>
      </c>
      <c r="C296" s="63">
        <v>0</v>
      </c>
      <c r="D296" s="64">
        <v>0</v>
      </c>
      <c r="E296" s="64">
        <f t="shared" si="39"/>
        <v>0</v>
      </c>
      <c r="F296" s="65">
        <f t="shared" si="44"/>
        <v>0</v>
      </c>
      <c r="G296" s="63">
        <v>0</v>
      </c>
      <c r="H296" s="64">
        <v>0</v>
      </c>
      <c r="I296" s="64">
        <f t="shared" si="40"/>
        <v>0</v>
      </c>
      <c r="J296" s="65" t="str">
        <f t="shared" si="45"/>
        <v/>
      </c>
      <c r="K296" s="63">
        <v>13</v>
      </c>
      <c r="L296" s="64">
        <v>0</v>
      </c>
      <c r="M296" s="64">
        <f t="shared" si="41"/>
        <v>13</v>
      </c>
      <c r="N296" s="65">
        <f t="shared" si="42"/>
        <v>1.7168493363545302E-7</v>
      </c>
      <c r="O296" s="64">
        <v>7</v>
      </c>
      <c r="P296" s="64">
        <v>0</v>
      </c>
      <c r="Q296" s="64">
        <f t="shared" si="43"/>
        <v>7</v>
      </c>
      <c r="R296" s="66">
        <f t="shared" si="46"/>
        <v>0.85714285714285721</v>
      </c>
    </row>
    <row r="297" spans="2:18" ht="16.5" x14ac:dyDescent="0.3">
      <c r="B297" s="62" t="s">
        <v>403</v>
      </c>
      <c r="C297" s="63">
        <v>0</v>
      </c>
      <c r="D297" s="64">
        <v>0</v>
      </c>
      <c r="E297" s="64">
        <f t="shared" ref="E297:E359" si="47">D297+C297</f>
        <v>0</v>
      </c>
      <c r="F297" s="65">
        <f t="shared" si="44"/>
        <v>0</v>
      </c>
      <c r="G297" s="63">
        <v>0</v>
      </c>
      <c r="H297" s="64">
        <v>0</v>
      </c>
      <c r="I297" s="64">
        <f t="shared" ref="I297:I359" si="48">H297+G297</f>
        <v>0</v>
      </c>
      <c r="J297" s="65" t="str">
        <f t="shared" si="45"/>
        <v/>
      </c>
      <c r="K297" s="63">
        <v>0</v>
      </c>
      <c r="L297" s="64">
        <v>0</v>
      </c>
      <c r="M297" s="64">
        <f t="shared" ref="M297:M359" si="49">L297+K297</f>
        <v>0</v>
      </c>
      <c r="N297" s="65">
        <f t="shared" ref="N297:N359" si="50">M297/$M$7</f>
        <v>0</v>
      </c>
      <c r="O297" s="64">
        <v>36</v>
      </c>
      <c r="P297" s="64">
        <v>0</v>
      </c>
      <c r="Q297" s="64">
        <f t="shared" ref="Q297:Q359" si="51">P297+O297</f>
        <v>36</v>
      </c>
      <c r="R297" s="66">
        <f t="shared" si="46"/>
        <v>-1</v>
      </c>
    </row>
    <row r="298" spans="2:18" ht="16.5" x14ac:dyDescent="0.3">
      <c r="B298" s="62" t="s">
        <v>325</v>
      </c>
      <c r="C298" s="63">
        <v>0</v>
      </c>
      <c r="D298" s="64">
        <v>0</v>
      </c>
      <c r="E298" s="64">
        <f t="shared" si="47"/>
        <v>0</v>
      </c>
      <c r="F298" s="65">
        <f t="shared" si="44"/>
        <v>0</v>
      </c>
      <c r="G298" s="63">
        <v>0</v>
      </c>
      <c r="H298" s="64">
        <v>0</v>
      </c>
      <c r="I298" s="64">
        <f t="shared" si="48"/>
        <v>0</v>
      </c>
      <c r="J298" s="65" t="str">
        <f t="shared" si="45"/>
        <v/>
      </c>
      <c r="K298" s="63">
        <v>0</v>
      </c>
      <c r="L298" s="64">
        <v>0</v>
      </c>
      <c r="M298" s="64">
        <f t="shared" si="49"/>
        <v>0</v>
      </c>
      <c r="N298" s="65">
        <f t="shared" si="50"/>
        <v>0</v>
      </c>
      <c r="O298" s="64">
        <v>12</v>
      </c>
      <c r="P298" s="64">
        <v>0</v>
      </c>
      <c r="Q298" s="64">
        <f t="shared" si="51"/>
        <v>12</v>
      </c>
      <c r="R298" s="66">
        <f t="shared" si="46"/>
        <v>-1</v>
      </c>
    </row>
    <row r="299" spans="2:18" ht="16.5" x14ac:dyDescent="0.3">
      <c r="B299" s="62" t="s">
        <v>280</v>
      </c>
      <c r="C299" s="63">
        <v>0</v>
      </c>
      <c r="D299" s="64">
        <v>0</v>
      </c>
      <c r="E299" s="64">
        <f t="shared" si="47"/>
        <v>0</v>
      </c>
      <c r="F299" s="65">
        <f t="shared" si="44"/>
        <v>0</v>
      </c>
      <c r="G299" s="63">
        <v>0</v>
      </c>
      <c r="H299" s="64">
        <v>0</v>
      </c>
      <c r="I299" s="64">
        <f t="shared" si="48"/>
        <v>0</v>
      </c>
      <c r="J299" s="65" t="str">
        <f t="shared" si="45"/>
        <v/>
      </c>
      <c r="K299" s="63">
        <v>21</v>
      </c>
      <c r="L299" s="64">
        <v>0</v>
      </c>
      <c r="M299" s="64">
        <f t="shared" si="49"/>
        <v>21</v>
      </c>
      <c r="N299" s="65">
        <f t="shared" si="50"/>
        <v>2.773372004880395E-7</v>
      </c>
      <c r="O299" s="64">
        <v>27</v>
      </c>
      <c r="P299" s="64">
        <v>0</v>
      </c>
      <c r="Q299" s="64">
        <f t="shared" si="51"/>
        <v>27</v>
      </c>
      <c r="R299" s="66">
        <f t="shared" si="46"/>
        <v>-0.22222222222222221</v>
      </c>
    </row>
    <row r="300" spans="2:18" ht="16.5" x14ac:dyDescent="0.3">
      <c r="B300" s="62" t="s">
        <v>319</v>
      </c>
      <c r="C300" s="63">
        <v>0</v>
      </c>
      <c r="D300" s="64">
        <v>0</v>
      </c>
      <c r="E300" s="64">
        <f t="shared" si="47"/>
        <v>0</v>
      </c>
      <c r="F300" s="65">
        <f t="shared" si="44"/>
        <v>0</v>
      </c>
      <c r="G300" s="63">
        <v>0</v>
      </c>
      <c r="H300" s="64">
        <v>0</v>
      </c>
      <c r="I300" s="64">
        <f t="shared" si="48"/>
        <v>0</v>
      </c>
      <c r="J300" s="65" t="str">
        <f t="shared" si="45"/>
        <v/>
      </c>
      <c r="K300" s="63">
        <v>6</v>
      </c>
      <c r="L300" s="64">
        <v>0</v>
      </c>
      <c r="M300" s="64">
        <f t="shared" si="49"/>
        <v>6</v>
      </c>
      <c r="N300" s="65">
        <f t="shared" si="50"/>
        <v>7.9239200139439857E-8</v>
      </c>
      <c r="O300" s="64">
        <v>0</v>
      </c>
      <c r="P300" s="64">
        <v>0</v>
      </c>
      <c r="Q300" s="64">
        <f t="shared" si="51"/>
        <v>0</v>
      </c>
      <c r="R300" s="66" t="str">
        <f t="shared" si="46"/>
        <v/>
      </c>
    </row>
    <row r="301" spans="2:18" ht="16.5" x14ac:dyDescent="0.3">
      <c r="B301" s="62" t="s">
        <v>328</v>
      </c>
      <c r="C301" s="63">
        <v>0</v>
      </c>
      <c r="D301" s="64">
        <v>0</v>
      </c>
      <c r="E301" s="64">
        <f t="shared" si="47"/>
        <v>0</v>
      </c>
      <c r="F301" s="65">
        <f t="shared" si="44"/>
        <v>0</v>
      </c>
      <c r="G301" s="63">
        <v>10</v>
      </c>
      <c r="H301" s="64">
        <v>0</v>
      </c>
      <c r="I301" s="64">
        <f t="shared" si="48"/>
        <v>10</v>
      </c>
      <c r="J301" s="65">
        <f t="shared" si="45"/>
        <v>-1</v>
      </c>
      <c r="K301" s="63">
        <v>87</v>
      </c>
      <c r="L301" s="64">
        <v>0</v>
      </c>
      <c r="M301" s="64">
        <f t="shared" si="49"/>
        <v>87</v>
      </c>
      <c r="N301" s="65">
        <f t="shared" si="50"/>
        <v>1.1489684020218781E-6</v>
      </c>
      <c r="O301" s="64">
        <v>163</v>
      </c>
      <c r="P301" s="64">
        <v>0</v>
      </c>
      <c r="Q301" s="64">
        <f t="shared" si="51"/>
        <v>163</v>
      </c>
      <c r="R301" s="66">
        <f t="shared" si="46"/>
        <v>-0.46625766871165641</v>
      </c>
    </row>
    <row r="302" spans="2:18" ht="16.5" x14ac:dyDescent="0.3">
      <c r="B302" s="62" t="s">
        <v>253</v>
      </c>
      <c r="C302" s="63">
        <v>0</v>
      </c>
      <c r="D302" s="64">
        <v>0</v>
      </c>
      <c r="E302" s="64">
        <f t="shared" si="47"/>
        <v>0</v>
      </c>
      <c r="F302" s="65">
        <f t="shared" si="44"/>
        <v>0</v>
      </c>
      <c r="G302" s="63">
        <v>9</v>
      </c>
      <c r="H302" s="64">
        <v>0</v>
      </c>
      <c r="I302" s="64">
        <f t="shared" si="48"/>
        <v>9</v>
      </c>
      <c r="J302" s="65">
        <f t="shared" si="45"/>
        <v>-1</v>
      </c>
      <c r="K302" s="63">
        <v>0</v>
      </c>
      <c r="L302" s="64">
        <v>0</v>
      </c>
      <c r="M302" s="64">
        <f t="shared" si="49"/>
        <v>0</v>
      </c>
      <c r="N302" s="65">
        <f t="shared" si="50"/>
        <v>0</v>
      </c>
      <c r="O302" s="64">
        <v>9</v>
      </c>
      <c r="P302" s="64">
        <v>0</v>
      </c>
      <c r="Q302" s="64">
        <f t="shared" si="51"/>
        <v>9</v>
      </c>
      <c r="R302" s="66">
        <f t="shared" si="46"/>
        <v>-1</v>
      </c>
    </row>
    <row r="303" spans="2:18" ht="16.5" x14ac:dyDescent="0.3">
      <c r="B303" s="62" t="s">
        <v>154</v>
      </c>
      <c r="C303" s="63">
        <v>0</v>
      </c>
      <c r="D303" s="64">
        <v>0</v>
      </c>
      <c r="E303" s="64">
        <f t="shared" si="47"/>
        <v>0</v>
      </c>
      <c r="F303" s="65">
        <f t="shared" si="44"/>
        <v>0</v>
      </c>
      <c r="G303" s="63">
        <v>0</v>
      </c>
      <c r="H303" s="64">
        <v>0</v>
      </c>
      <c r="I303" s="64">
        <f t="shared" si="48"/>
        <v>0</v>
      </c>
      <c r="J303" s="65" t="str">
        <f t="shared" si="45"/>
        <v/>
      </c>
      <c r="K303" s="63">
        <v>8</v>
      </c>
      <c r="L303" s="64">
        <v>0</v>
      </c>
      <c r="M303" s="64">
        <f t="shared" si="49"/>
        <v>8</v>
      </c>
      <c r="N303" s="65">
        <f t="shared" si="50"/>
        <v>1.0565226685258648E-7</v>
      </c>
      <c r="O303" s="64">
        <v>0</v>
      </c>
      <c r="P303" s="64">
        <v>0</v>
      </c>
      <c r="Q303" s="64">
        <f t="shared" si="51"/>
        <v>0</v>
      </c>
      <c r="R303" s="66" t="str">
        <f t="shared" si="46"/>
        <v/>
      </c>
    </row>
    <row r="304" spans="2:18" ht="16.5" x14ac:dyDescent="0.3">
      <c r="B304" s="62" t="s">
        <v>384</v>
      </c>
      <c r="C304" s="63">
        <v>0</v>
      </c>
      <c r="D304" s="64">
        <v>0</v>
      </c>
      <c r="E304" s="64">
        <f t="shared" si="47"/>
        <v>0</v>
      </c>
      <c r="F304" s="65">
        <f t="shared" si="44"/>
        <v>0</v>
      </c>
      <c r="G304" s="63">
        <v>0</v>
      </c>
      <c r="H304" s="64">
        <v>0</v>
      </c>
      <c r="I304" s="64">
        <f t="shared" si="48"/>
        <v>0</v>
      </c>
      <c r="J304" s="65" t="str">
        <f t="shared" si="45"/>
        <v/>
      </c>
      <c r="K304" s="63">
        <v>4</v>
      </c>
      <c r="L304" s="64">
        <v>0</v>
      </c>
      <c r="M304" s="64">
        <f t="shared" si="49"/>
        <v>4</v>
      </c>
      <c r="N304" s="65">
        <f t="shared" si="50"/>
        <v>5.2826133426293238E-8</v>
      </c>
      <c r="O304" s="64">
        <v>0</v>
      </c>
      <c r="P304" s="64">
        <v>0</v>
      </c>
      <c r="Q304" s="64">
        <f t="shared" si="51"/>
        <v>0</v>
      </c>
      <c r="R304" s="66" t="str">
        <f t="shared" si="46"/>
        <v/>
      </c>
    </row>
    <row r="305" spans="2:18" ht="16.5" x14ac:dyDescent="0.3">
      <c r="B305" s="62" t="s">
        <v>292</v>
      </c>
      <c r="C305" s="63">
        <v>0</v>
      </c>
      <c r="D305" s="64">
        <v>0</v>
      </c>
      <c r="E305" s="64">
        <f t="shared" si="47"/>
        <v>0</v>
      </c>
      <c r="F305" s="65">
        <f t="shared" si="44"/>
        <v>0</v>
      </c>
      <c r="G305" s="63">
        <v>0</v>
      </c>
      <c r="H305" s="64">
        <v>0</v>
      </c>
      <c r="I305" s="64">
        <f t="shared" si="48"/>
        <v>0</v>
      </c>
      <c r="J305" s="65" t="str">
        <f t="shared" si="45"/>
        <v/>
      </c>
      <c r="K305" s="63">
        <v>0</v>
      </c>
      <c r="L305" s="64">
        <v>0</v>
      </c>
      <c r="M305" s="64">
        <f t="shared" si="49"/>
        <v>0</v>
      </c>
      <c r="N305" s="65">
        <f t="shared" si="50"/>
        <v>0</v>
      </c>
      <c r="O305" s="64">
        <v>8</v>
      </c>
      <c r="P305" s="64">
        <v>0</v>
      </c>
      <c r="Q305" s="64">
        <f t="shared" si="51"/>
        <v>8</v>
      </c>
      <c r="R305" s="66">
        <f t="shared" si="46"/>
        <v>-1</v>
      </c>
    </row>
    <row r="306" spans="2:18" ht="16.5" x14ac:dyDescent="0.3">
      <c r="B306" s="62" t="s">
        <v>303</v>
      </c>
      <c r="C306" s="63">
        <v>0</v>
      </c>
      <c r="D306" s="64">
        <v>0</v>
      </c>
      <c r="E306" s="64">
        <f t="shared" si="47"/>
        <v>0</v>
      </c>
      <c r="F306" s="65">
        <f t="shared" si="44"/>
        <v>0</v>
      </c>
      <c r="G306" s="63">
        <v>0</v>
      </c>
      <c r="H306" s="64">
        <v>0</v>
      </c>
      <c r="I306" s="64">
        <f t="shared" si="48"/>
        <v>0</v>
      </c>
      <c r="J306" s="65" t="str">
        <f t="shared" si="45"/>
        <v/>
      </c>
      <c r="K306" s="63">
        <v>3</v>
      </c>
      <c r="L306" s="64">
        <v>0</v>
      </c>
      <c r="M306" s="64">
        <f t="shared" si="49"/>
        <v>3</v>
      </c>
      <c r="N306" s="65">
        <f t="shared" si="50"/>
        <v>3.9619600069719929E-8</v>
      </c>
      <c r="O306" s="64">
        <v>2</v>
      </c>
      <c r="P306" s="64">
        <v>0</v>
      </c>
      <c r="Q306" s="64">
        <f t="shared" si="51"/>
        <v>2</v>
      </c>
      <c r="R306" s="66">
        <f t="shared" si="46"/>
        <v>0.5</v>
      </c>
    </row>
    <row r="307" spans="2:18" ht="16.5" x14ac:dyDescent="0.3">
      <c r="B307" s="62" t="s">
        <v>290</v>
      </c>
      <c r="C307" s="63">
        <v>0</v>
      </c>
      <c r="D307" s="64">
        <v>0</v>
      </c>
      <c r="E307" s="64">
        <f t="shared" si="47"/>
        <v>0</v>
      </c>
      <c r="F307" s="65">
        <f t="shared" si="44"/>
        <v>0</v>
      </c>
      <c r="G307" s="63">
        <v>0</v>
      </c>
      <c r="H307" s="64">
        <v>0</v>
      </c>
      <c r="I307" s="64">
        <f t="shared" si="48"/>
        <v>0</v>
      </c>
      <c r="J307" s="65" t="str">
        <f t="shared" si="45"/>
        <v/>
      </c>
      <c r="K307" s="63">
        <v>10</v>
      </c>
      <c r="L307" s="64">
        <v>0</v>
      </c>
      <c r="M307" s="64">
        <f t="shared" si="49"/>
        <v>10</v>
      </c>
      <c r="N307" s="65">
        <f t="shared" si="50"/>
        <v>1.320653335657331E-7</v>
      </c>
      <c r="O307" s="64">
        <v>0</v>
      </c>
      <c r="P307" s="64">
        <v>0</v>
      </c>
      <c r="Q307" s="64">
        <f t="shared" si="51"/>
        <v>0</v>
      </c>
      <c r="R307" s="66" t="str">
        <f t="shared" si="46"/>
        <v/>
      </c>
    </row>
    <row r="308" spans="2:18" ht="16.5" x14ac:dyDescent="0.3">
      <c r="B308" s="62" t="s">
        <v>358</v>
      </c>
      <c r="C308" s="63">
        <v>0</v>
      </c>
      <c r="D308" s="64">
        <v>0</v>
      </c>
      <c r="E308" s="64">
        <f t="shared" si="47"/>
        <v>0</v>
      </c>
      <c r="F308" s="65">
        <f t="shared" si="44"/>
        <v>0</v>
      </c>
      <c r="G308" s="63">
        <v>0</v>
      </c>
      <c r="H308" s="64">
        <v>0</v>
      </c>
      <c r="I308" s="64">
        <f t="shared" si="48"/>
        <v>0</v>
      </c>
      <c r="J308" s="65" t="str">
        <f t="shared" si="45"/>
        <v/>
      </c>
      <c r="K308" s="63">
        <v>91</v>
      </c>
      <c r="L308" s="64">
        <v>0</v>
      </c>
      <c r="M308" s="64">
        <f t="shared" si="49"/>
        <v>91</v>
      </c>
      <c r="N308" s="65">
        <f t="shared" si="50"/>
        <v>1.2017945354481713E-6</v>
      </c>
      <c r="O308" s="64">
        <v>223</v>
      </c>
      <c r="P308" s="64">
        <v>0</v>
      </c>
      <c r="Q308" s="64">
        <f t="shared" si="51"/>
        <v>223</v>
      </c>
      <c r="R308" s="66">
        <f t="shared" si="46"/>
        <v>-0.59192825112107617</v>
      </c>
    </row>
    <row r="309" spans="2:18" ht="16.5" x14ac:dyDescent="0.3">
      <c r="B309" s="62" t="s">
        <v>404</v>
      </c>
      <c r="C309" s="63">
        <v>0</v>
      </c>
      <c r="D309" s="64">
        <v>0</v>
      </c>
      <c r="E309" s="64">
        <f t="shared" si="47"/>
        <v>0</v>
      </c>
      <c r="F309" s="65">
        <f t="shared" si="44"/>
        <v>0</v>
      </c>
      <c r="G309" s="63">
        <v>0</v>
      </c>
      <c r="H309" s="64">
        <v>0</v>
      </c>
      <c r="I309" s="64">
        <f t="shared" si="48"/>
        <v>0</v>
      </c>
      <c r="J309" s="65" t="str">
        <f t="shared" si="45"/>
        <v/>
      </c>
      <c r="K309" s="63">
        <v>0</v>
      </c>
      <c r="L309" s="64">
        <v>0</v>
      </c>
      <c r="M309" s="64">
        <f t="shared" si="49"/>
        <v>0</v>
      </c>
      <c r="N309" s="65">
        <f t="shared" si="50"/>
        <v>0</v>
      </c>
      <c r="O309" s="64">
        <v>14</v>
      </c>
      <c r="P309" s="64">
        <v>0</v>
      </c>
      <c r="Q309" s="64">
        <f t="shared" si="51"/>
        <v>14</v>
      </c>
      <c r="R309" s="66">
        <f t="shared" si="46"/>
        <v>-1</v>
      </c>
    </row>
    <row r="310" spans="2:18" ht="16.5" x14ac:dyDescent="0.3">
      <c r="B310" s="62" t="s">
        <v>286</v>
      </c>
      <c r="C310" s="63">
        <v>0</v>
      </c>
      <c r="D310" s="64">
        <v>0</v>
      </c>
      <c r="E310" s="64">
        <f t="shared" si="47"/>
        <v>0</v>
      </c>
      <c r="F310" s="65">
        <f t="shared" si="44"/>
        <v>0</v>
      </c>
      <c r="G310" s="63">
        <v>16</v>
      </c>
      <c r="H310" s="64">
        <v>0</v>
      </c>
      <c r="I310" s="64">
        <f t="shared" si="48"/>
        <v>16</v>
      </c>
      <c r="J310" s="65">
        <f t="shared" si="45"/>
        <v>-1</v>
      </c>
      <c r="K310" s="63">
        <v>72</v>
      </c>
      <c r="L310" s="64">
        <v>0</v>
      </c>
      <c r="M310" s="64">
        <f t="shared" si="49"/>
        <v>72</v>
      </c>
      <c r="N310" s="65">
        <f t="shared" si="50"/>
        <v>9.5087040167327829E-7</v>
      </c>
      <c r="O310" s="64">
        <v>62</v>
      </c>
      <c r="P310" s="64">
        <v>0</v>
      </c>
      <c r="Q310" s="64">
        <f t="shared" si="51"/>
        <v>62</v>
      </c>
      <c r="R310" s="66">
        <f t="shared" si="46"/>
        <v>0.16129032258064524</v>
      </c>
    </row>
    <row r="311" spans="2:18" ht="16.5" x14ac:dyDescent="0.3">
      <c r="B311" s="62" t="s">
        <v>333</v>
      </c>
      <c r="C311" s="63">
        <v>0</v>
      </c>
      <c r="D311" s="64">
        <v>0</v>
      </c>
      <c r="E311" s="64">
        <f t="shared" si="47"/>
        <v>0</v>
      </c>
      <c r="F311" s="65">
        <f t="shared" si="44"/>
        <v>0</v>
      </c>
      <c r="G311" s="63">
        <v>0</v>
      </c>
      <c r="H311" s="64">
        <v>0</v>
      </c>
      <c r="I311" s="64">
        <f t="shared" si="48"/>
        <v>0</v>
      </c>
      <c r="J311" s="65" t="str">
        <f t="shared" si="45"/>
        <v/>
      </c>
      <c r="K311" s="63">
        <v>4</v>
      </c>
      <c r="L311" s="64">
        <v>0</v>
      </c>
      <c r="M311" s="64">
        <f t="shared" si="49"/>
        <v>4</v>
      </c>
      <c r="N311" s="65">
        <f t="shared" si="50"/>
        <v>5.2826133426293238E-8</v>
      </c>
      <c r="O311" s="64">
        <v>0</v>
      </c>
      <c r="P311" s="64">
        <v>0</v>
      </c>
      <c r="Q311" s="64">
        <f t="shared" si="51"/>
        <v>0</v>
      </c>
      <c r="R311" s="66" t="str">
        <f t="shared" si="46"/>
        <v/>
      </c>
    </row>
    <row r="312" spans="2:18" ht="16.5" x14ac:dyDescent="0.3">
      <c r="B312" s="62" t="s">
        <v>240</v>
      </c>
      <c r="C312" s="63">
        <v>0</v>
      </c>
      <c r="D312" s="64">
        <v>0</v>
      </c>
      <c r="E312" s="64">
        <f t="shared" si="47"/>
        <v>0</v>
      </c>
      <c r="F312" s="65">
        <f t="shared" si="44"/>
        <v>0</v>
      </c>
      <c r="G312" s="63">
        <v>20</v>
      </c>
      <c r="H312" s="64">
        <v>0</v>
      </c>
      <c r="I312" s="64">
        <f t="shared" si="48"/>
        <v>20</v>
      </c>
      <c r="J312" s="65">
        <f t="shared" si="45"/>
        <v>-1</v>
      </c>
      <c r="K312" s="63">
        <v>524</v>
      </c>
      <c r="L312" s="64">
        <v>0</v>
      </c>
      <c r="M312" s="64">
        <f t="shared" si="49"/>
        <v>524</v>
      </c>
      <c r="N312" s="65">
        <f t="shared" si="50"/>
        <v>6.9202234788444148E-6</v>
      </c>
      <c r="O312" s="64">
        <v>635</v>
      </c>
      <c r="P312" s="64">
        <v>0</v>
      </c>
      <c r="Q312" s="64">
        <f t="shared" si="51"/>
        <v>635</v>
      </c>
      <c r="R312" s="66">
        <f t="shared" si="46"/>
        <v>-0.17480314960629917</v>
      </c>
    </row>
    <row r="313" spans="2:18" ht="16.5" x14ac:dyDescent="0.3">
      <c r="B313" s="62" t="s">
        <v>339</v>
      </c>
      <c r="C313" s="63">
        <v>0</v>
      </c>
      <c r="D313" s="64">
        <v>0</v>
      </c>
      <c r="E313" s="64">
        <f t="shared" si="47"/>
        <v>0</v>
      </c>
      <c r="F313" s="65">
        <f t="shared" si="44"/>
        <v>0</v>
      </c>
      <c r="G313" s="63">
        <v>0</v>
      </c>
      <c r="H313" s="64">
        <v>0</v>
      </c>
      <c r="I313" s="64">
        <f t="shared" si="48"/>
        <v>0</v>
      </c>
      <c r="J313" s="65" t="str">
        <f t="shared" si="45"/>
        <v/>
      </c>
      <c r="K313" s="63">
        <v>0</v>
      </c>
      <c r="L313" s="64">
        <v>0</v>
      </c>
      <c r="M313" s="64">
        <f t="shared" si="49"/>
        <v>0</v>
      </c>
      <c r="N313" s="65">
        <f t="shared" si="50"/>
        <v>0</v>
      </c>
      <c r="O313" s="64">
        <v>27</v>
      </c>
      <c r="P313" s="64">
        <v>0</v>
      </c>
      <c r="Q313" s="64">
        <f t="shared" si="51"/>
        <v>27</v>
      </c>
      <c r="R313" s="66">
        <f t="shared" si="46"/>
        <v>-1</v>
      </c>
    </row>
    <row r="314" spans="2:18" ht="16.5" x14ac:dyDescent="0.3">
      <c r="B314" s="62" t="s">
        <v>182</v>
      </c>
      <c r="C314" s="63">
        <v>0</v>
      </c>
      <c r="D314" s="64">
        <v>0</v>
      </c>
      <c r="E314" s="64">
        <f t="shared" si="47"/>
        <v>0</v>
      </c>
      <c r="F314" s="65">
        <f t="shared" si="44"/>
        <v>0</v>
      </c>
      <c r="G314" s="63">
        <v>0</v>
      </c>
      <c r="H314" s="64">
        <v>0</v>
      </c>
      <c r="I314" s="64">
        <f t="shared" si="48"/>
        <v>0</v>
      </c>
      <c r="J314" s="65" t="str">
        <f t="shared" si="45"/>
        <v/>
      </c>
      <c r="K314" s="63">
        <v>0</v>
      </c>
      <c r="L314" s="64">
        <v>0</v>
      </c>
      <c r="M314" s="64">
        <f t="shared" si="49"/>
        <v>0</v>
      </c>
      <c r="N314" s="65">
        <f t="shared" si="50"/>
        <v>0</v>
      </c>
      <c r="O314" s="64">
        <v>112</v>
      </c>
      <c r="P314" s="64">
        <v>0</v>
      </c>
      <c r="Q314" s="64">
        <f t="shared" si="51"/>
        <v>112</v>
      </c>
      <c r="R314" s="66">
        <f t="shared" si="46"/>
        <v>-1</v>
      </c>
    </row>
    <row r="315" spans="2:18" ht="16.5" x14ac:dyDescent="0.3">
      <c r="B315" s="62" t="s">
        <v>257</v>
      </c>
      <c r="C315" s="63">
        <v>0</v>
      </c>
      <c r="D315" s="64">
        <v>0</v>
      </c>
      <c r="E315" s="64">
        <f t="shared" si="47"/>
        <v>0</v>
      </c>
      <c r="F315" s="65">
        <f t="shared" si="44"/>
        <v>0</v>
      </c>
      <c r="G315" s="63">
        <v>10</v>
      </c>
      <c r="H315" s="64">
        <v>0</v>
      </c>
      <c r="I315" s="64">
        <f t="shared" si="48"/>
        <v>10</v>
      </c>
      <c r="J315" s="65">
        <f t="shared" si="45"/>
        <v>-1</v>
      </c>
      <c r="K315" s="63">
        <v>16</v>
      </c>
      <c r="L315" s="64">
        <v>0</v>
      </c>
      <c r="M315" s="64">
        <f t="shared" si="49"/>
        <v>16</v>
      </c>
      <c r="N315" s="65">
        <f t="shared" si="50"/>
        <v>2.1130453370517295E-7</v>
      </c>
      <c r="O315" s="64">
        <v>10</v>
      </c>
      <c r="P315" s="64">
        <v>0</v>
      </c>
      <c r="Q315" s="64">
        <f t="shared" si="51"/>
        <v>10</v>
      </c>
      <c r="R315" s="66">
        <f t="shared" si="46"/>
        <v>0.60000000000000009</v>
      </c>
    </row>
    <row r="316" spans="2:18" ht="16.5" x14ac:dyDescent="0.3">
      <c r="B316" s="62" t="s">
        <v>369</v>
      </c>
      <c r="C316" s="63">
        <v>0</v>
      </c>
      <c r="D316" s="64">
        <v>0</v>
      </c>
      <c r="E316" s="64">
        <f t="shared" si="47"/>
        <v>0</v>
      </c>
      <c r="F316" s="65">
        <f t="shared" si="44"/>
        <v>0</v>
      </c>
      <c r="G316" s="63">
        <v>0</v>
      </c>
      <c r="H316" s="64">
        <v>0</v>
      </c>
      <c r="I316" s="64">
        <f t="shared" si="48"/>
        <v>0</v>
      </c>
      <c r="J316" s="65" t="str">
        <f t="shared" si="45"/>
        <v/>
      </c>
      <c r="K316" s="63">
        <v>1</v>
      </c>
      <c r="L316" s="64">
        <v>0</v>
      </c>
      <c r="M316" s="64">
        <f t="shared" si="49"/>
        <v>1</v>
      </c>
      <c r="N316" s="65">
        <f t="shared" si="50"/>
        <v>1.320653335657331E-8</v>
      </c>
      <c r="O316" s="64">
        <v>0</v>
      </c>
      <c r="P316" s="64">
        <v>0</v>
      </c>
      <c r="Q316" s="64">
        <f t="shared" si="51"/>
        <v>0</v>
      </c>
      <c r="R316" s="66" t="str">
        <f t="shared" si="46"/>
        <v/>
      </c>
    </row>
    <row r="317" spans="2:18" ht="16.5" x14ac:dyDescent="0.3">
      <c r="B317" s="62" t="s">
        <v>312</v>
      </c>
      <c r="C317" s="63">
        <v>0</v>
      </c>
      <c r="D317" s="64">
        <v>0</v>
      </c>
      <c r="E317" s="64">
        <f t="shared" si="47"/>
        <v>0</v>
      </c>
      <c r="F317" s="65">
        <f t="shared" si="44"/>
        <v>0</v>
      </c>
      <c r="G317" s="63">
        <v>0</v>
      </c>
      <c r="H317" s="64">
        <v>0</v>
      </c>
      <c r="I317" s="64">
        <f t="shared" si="48"/>
        <v>0</v>
      </c>
      <c r="J317" s="65" t="str">
        <f t="shared" si="45"/>
        <v/>
      </c>
      <c r="K317" s="63">
        <v>0</v>
      </c>
      <c r="L317" s="64">
        <v>0</v>
      </c>
      <c r="M317" s="64">
        <f t="shared" si="49"/>
        <v>0</v>
      </c>
      <c r="N317" s="65">
        <f t="shared" si="50"/>
        <v>0</v>
      </c>
      <c r="O317" s="64">
        <v>4</v>
      </c>
      <c r="P317" s="64">
        <v>0</v>
      </c>
      <c r="Q317" s="64">
        <f t="shared" si="51"/>
        <v>4</v>
      </c>
      <c r="R317" s="66">
        <f t="shared" si="46"/>
        <v>-1</v>
      </c>
    </row>
    <row r="318" spans="2:18" ht="16.5" x14ac:dyDescent="0.3">
      <c r="B318" s="62" t="s">
        <v>263</v>
      </c>
      <c r="C318" s="63">
        <v>0</v>
      </c>
      <c r="D318" s="64">
        <v>0</v>
      </c>
      <c r="E318" s="64">
        <f t="shared" si="47"/>
        <v>0</v>
      </c>
      <c r="F318" s="65">
        <f t="shared" si="44"/>
        <v>0</v>
      </c>
      <c r="G318" s="63">
        <v>4</v>
      </c>
      <c r="H318" s="64">
        <v>0</v>
      </c>
      <c r="I318" s="64">
        <f t="shared" si="48"/>
        <v>4</v>
      </c>
      <c r="J318" s="65">
        <f t="shared" si="45"/>
        <v>-1</v>
      </c>
      <c r="K318" s="63">
        <v>15</v>
      </c>
      <c r="L318" s="64">
        <v>0</v>
      </c>
      <c r="M318" s="64">
        <f t="shared" si="49"/>
        <v>15</v>
      </c>
      <c r="N318" s="65">
        <f t="shared" si="50"/>
        <v>1.9809800034859964E-7</v>
      </c>
      <c r="O318" s="64">
        <v>28</v>
      </c>
      <c r="P318" s="64">
        <v>0</v>
      </c>
      <c r="Q318" s="64">
        <f t="shared" si="51"/>
        <v>28</v>
      </c>
      <c r="R318" s="66">
        <f t="shared" si="46"/>
        <v>-0.4642857142857143</v>
      </c>
    </row>
    <row r="319" spans="2:18" ht="16.5" x14ac:dyDescent="0.3">
      <c r="B319" s="62" t="s">
        <v>277</v>
      </c>
      <c r="C319" s="63">
        <v>0</v>
      </c>
      <c r="D319" s="64">
        <v>0</v>
      </c>
      <c r="E319" s="64">
        <f t="shared" si="47"/>
        <v>0</v>
      </c>
      <c r="F319" s="65">
        <f t="shared" si="44"/>
        <v>0</v>
      </c>
      <c r="G319" s="63">
        <v>0</v>
      </c>
      <c r="H319" s="64">
        <v>0</v>
      </c>
      <c r="I319" s="64">
        <f t="shared" si="48"/>
        <v>0</v>
      </c>
      <c r="J319" s="65" t="str">
        <f t="shared" si="45"/>
        <v/>
      </c>
      <c r="K319" s="63">
        <v>6</v>
      </c>
      <c r="L319" s="64">
        <v>0</v>
      </c>
      <c r="M319" s="64">
        <f t="shared" si="49"/>
        <v>6</v>
      </c>
      <c r="N319" s="65">
        <f t="shared" si="50"/>
        <v>7.9239200139439857E-8</v>
      </c>
      <c r="O319" s="64">
        <v>0</v>
      </c>
      <c r="P319" s="64">
        <v>0</v>
      </c>
      <c r="Q319" s="64">
        <f t="shared" si="51"/>
        <v>0</v>
      </c>
      <c r="R319" s="66" t="str">
        <f t="shared" si="46"/>
        <v/>
      </c>
    </row>
    <row r="320" spans="2:18" ht="16.5" x14ac:dyDescent="0.3">
      <c r="B320" s="62" t="s">
        <v>296</v>
      </c>
      <c r="C320" s="63">
        <v>0</v>
      </c>
      <c r="D320" s="64">
        <v>0</v>
      </c>
      <c r="E320" s="64">
        <f t="shared" si="47"/>
        <v>0</v>
      </c>
      <c r="F320" s="65">
        <f t="shared" si="44"/>
        <v>0</v>
      </c>
      <c r="G320" s="63">
        <v>0</v>
      </c>
      <c r="H320" s="64">
        <v>0</v>
      </c>
      <c r="I320" s="64">
        <f t="shared" si="48"/>
        <v>0</v>
      </c>
      <c r="J320" s="65" t="str">
        <f t="shared" si="45"/>
        <v/>
      </c>
      <c r="K320" s="63">
        <v>0</v>
      </c>
      <c r="L320" s="64">
        <v>0</v>
      </c>
      <c r="M320" s="64">
        <f t="shared" si="49"/>
        <v>0</v>
      </c>
      <c r="N320" s="65">
        <f t="shared" si="50"/>
        <v>0</v>
      </c>
      <c r="O320" s="64">
        <v>13</v>
      </c>
      <c r="P320" s="64">
        <v>0</v>
      </c>
      <c r="Q320" s="64">
        <f t="shared" si="51"/>
        <v>13</v>
      </c>
      <c r="R320" s="66">
        <f t="shared" si="46"/>
        <v>-1</v>
      </c>
    </row>
    <row r="321" spans="2:18" ht="16.5" x14ac:dyDescent="0.3">
      <c r="B321" s="62" t="s">
        <v>326</v>
      </c>
      <c r="C321" s="63">
        <v>0</v>
      </c>
      <c r="D321" s="64">
        <v>0</v>
      </c>
      <c r="E321" s="64">
        <f t="shared" si="47"/>
        <v>0</v>
      </c>
      <c r="F321" s="65">
        <f t="shared" si="44"/>
        <v>0</v>
      </c>
      <c r="G321" s="63">
        <v>0</v>
      </c>
      <c r="H321" s="64">
        <v>0</v>
      </c>
      <c r="I321" s="64">
        <f t="shared" si="48"/>
        <v>0</v>
      </c>
      <c r="J321" s="65" t="str">
        <f t="shared" si="45"/>
        <v/>
      </c>
      <c r="K321" s="63">
        <v>0</v>
      </c>
      <c r="L321" s="64">
        <v>0</v>
      </c>
      <c r="M321" s="64">
        <f t="shared" si="49"/>
        <v>0</v>
      </c>
      <c r="N321" s="65">
        <f t="shared" si="50"/>
        <v>0</v>
      </c>
      <c r="O321" s="64">
        <v>7</v>
      </c>
      <c r="P321" s="64">
        <v>7</v>
      </c>
      <c r="Q321" s="64">
        <f t="shared" si="51"/>
        <v>14</v>
      </c>
      <c r="R321" s="66">
        <f t="shared" si="46"/>
        <v>-1</v>
      </c>
    </row>
    <row r="322" spans="2:18" ht="16.5" x14ac:dyDescent="0.3">
      <c r="B322" s="62" t="s">
        <v>175</v>
      </c>
      <c r="C322" s="63">
        <v>0</v>
      </c>
      <c r="D322" s="64">
        <v>0</v>
      </c>
      <c r="E322" s="64">
        <f t="shared" si="47"/>
        <v>0</v>
      </c>
      <c r="F322" s="65">
        <f t="shared" si="44"/>
        <v>0</v>
      </c>
      <c r="G322" s="63">
        <v>0</v>
      </c>
      <c r="H322" s="64">
        <v>0</v>
      </c>
      <c r="I322" s="64">
        <f t="shared" si="48"/>
        <v>0</v>
      </c>
      <c r="J322" s="65" t="str">
        <f t="shared" si="45"/>
        <v/>
      </c>
      <c r="K322" s="63">
        <v>12</v>
      </c>
      <c r="L322" s="64">
        <v>0</v>
      </c>
      <c r="M322" s="64">
        <f t="shared" si="49"/>
        <v>12</v>
      </c>
      <c r="N322" s="65">
        <f t="shared" si="50"/>
        <v>1.5847840027887971E-7</v>
      </c>
      <c r="O322" s="64">
        <v>2</v>
      </c>
      <c r="P322" s="64">
        <v>0</v>
      </c>
      <c r="Q322" s="64">
        <f t="shared" si="51"/>
        <v>2</v>
      </c>
      <c r="R322" s="66">
        <f t="shared" si="46"/>
        <v>5</v>
      </c>
    </row>
    <row r="323" spans="2:18" ht="16.5" x14ac:dyDescent="0.3">
      <c r="B323" s="62" t="s">
        <v>405</v>
      </c>
      <c r="C323" s="63">
        <v>0</v>
      </c>
      <c r="D323" s="64">
        <v>0</v>
      </c>
      <c r="E323" s="64">
        <f t="shared" si="47"/>
        <v>0</v>
      </c>
      <c r="F323" s="65">
        <f t="shared" si="44"/>
        <v>0</v>
      </c>
      <c r="G323" s="63">
        <v>0</v>
      </c>
      <c r="H323" s="64">
        <v>0</v>
      </c>
      <c r="I323" s="64">
        <f t="shared" si="48"/>
        <v>0</v>
      </c>
      <c r="J323" s="65" t="str">
        <f t="shared" si="45"/>
        <v/>
      </c>
      <c r="K323" s="63">
        <v>15</v>
      </c>
      <c r="L323" s="64">
        <v>0</v>
      </c>
      <c r="M323" s="64">
        <f t="shared" si="49"/>
        <v>15</v>
      </c>
      <c r="N323" s="65">
        <f t="shared" si="50"/>
        <v>1.9809800034859964E-7</v>
      </c>
      <c r="O323" s="64">
        <v>1</v>
      </c>
      <c r="P323" s="64">
        <v>0</v>
      </c>
      <c r="Q323" s="64">
        <f t="shared" si="51"/>
        <v>1</v>
      </c>
      <c r="R323" s="66">
        <f t="shared" si="46"/>
        <v>14</v>
      </c>
    </row>
    <row r="324" spans="2:18" ht="16.5" x14ac:dyDescent="0.3">
      <c r="B324" s="62" t="s">
        <v>282</v>
      </c>
      <c r="C324" s="63">
        <v>0</v>
      </c>
      <c r="D324" s="64">
        <v>0</v>
      </c>
      <c r="E324" s="64">
        <f t="shared" si="47"/>
        <v>0</v>
      </c>
      <c r="F324" s="65">
        <f t="shared" si="44"/>
        <v>0</v>
      </c>
      <c r="G324" s="63">
        <v>7</v>
      </c>
      <c r="H324" s="64">
        <v>0</v>
      </c>
      <c r="I324" s="64">
        <f t="shared" si="48"/>
        <v>7</v>
      </c>
      <c r="J324" s="65">
        <f t="shared" si="45"/>
        <v>-1</v>
      </c>
      <c r="K324" s="63">
        <v>194</v>
      </c>
      <c r="L324" s="64">
        <v>0</v>
      </c>
      <c r="M324" s="64">
        <f t="shared" si="49"/>
        <v>194</v>
      </c>
      <c r="N324" s="65">
        <f t="shared" si="50"/>
        <v>2.5620674711752222E-6</v>
      </c>
      <c r="O324" s="64">
        <v>136</v>
      </c>
      <c r="P324" s="64">
        <v>0</v>
      </c>
      <c r="Q324" s="64">
        <f t="shared" si="51"/>
        <v>136</v>
      </c>
      <c r="R324" s="66">
        <f t="shared" si="46"/>
        <v>0.42647058823529416</v>
      </c>
    </row>
    <row r="325" spans="2:18" ht="16.5" x14ac:dyDescent="0.3">
      <c r="B325" s="62" t="s">
        <v>356</v>
      </c>
      <c r="C325" s="63">
        <v>0</v>
      </c>
      <c r="D325" s="64">
        <v>0</v>
      </c>
      <c r="E325" s="64">
        <f t="shared" si="47"/>
        <v>0</v>
      </c>
      <c r="F325" s="65">
        <f t="shared" ref="F325:F359" si="52">E325/$E$7</f>
        <v>0</v>
      </c>
      <c r="G325" s="63">
        <v>0</v>
      </c>
      <c r="H325" s="64">
        <v>0</v>
      </c>
      <c r="I325" s="64">
        <f t="shared" si="48"/>
        <v>0</v>
      </c>
      <c r="J325" s="65" t="str">
        <f t="shared" si="45"/>
        <v/>
      </c>
      <c r="K325" s="63">
        <v>4</v>
      </c>
      <c r="L325" s="64">
        <v>0</v>
      </c>
      <c r="M325" s="64">
        <f t="shared" si="49"/>
        <v>4</v>
      </c>
      <c r="N325" s="65">
        <f t="shared" si="50"/>
        <v>5.2826133426293238E-8</v>
      </c>
      <c r="O325" s="64">
        <v>0</v>
      </c>
      <c r="P325" s="64">
        <v>0</v>
      </c>
      <c r="Q325" s="64">
        <f t="shared" si="51"/>
        <v>0</v>
      </c>
      <c r="R325" s="66" t="str">
        <f t="shared" si="46"/>
        <v/>
      </c>
    </row>
    <row r="326" spans="2:18" ht="16.5" x14ac:dyDescent="0.3">
      <c r="B326" s="62" t="s">
        <v>235</v>
      </c>
      <c r="C326" s="63">
        <v>0</v>
      </c>
      <c r="D326" s="64">
        <v>0</v>
      </c>
      <c r="E326" s="64">
        <f t="shared" si="47"/>
        <v>0</v>
      </c>
      <c r="F326" s="65">
        <f t="shared" si="52"/>
        <v>0</v>
      </c>
      <c r="G326" s="63">
        <v>0</v>
      </c>
      <c r="H326" s="64">
        <v>0</v>
      </c>
      <c r="I326" s="64">
        <f t="shared" si="48"/>
        <v>0</v>
      </c>
      <c r="J326" s="65" t="str">
        <f t="shared" si="45"/>
        <v/>
      </c>
      <c r="K326" s="63">
        <v>0</v>
      </c>
      <c r="L326" s="64">
        <v>0</v>
      </c>
      <c r="M326" s="64">
        <f t="shared" si="49"/>
        <v>0</v>
      </c>
      <c r="N326" s="65">
        <f t="shared" si="50"/>
        <v>0</v>
      </c>
      <c r="O326" s="64">
        <v>5</v>
      </c>
      <c r="P326" s="64">
        <v>0</v>
      </c>
      <c r="Q326" s="64">
        <f t="shared" si="51"/>
        <v>5</v>
      </c>
      <c r="R326" s="66">
        <f t="shared" si="46"/>
        <v>-1</v>
      </c>
    </row>
    <row r="327" spans="2:18" ht="16.5" x14ac:dyDescent="0.3">
      <c r="B327" s="62" t="s">
        <v>376</v>
      </c>
      <c r="C327" s="63">
        <v>0</v>
      </c>
      <c r="D327" s="64">
        <v>0</v>
      </c>
      <c r="E327" s="64">
        <f t="shared" si="47"/>
        <v>0</v>
      </c>
      <c r="F327" s="65">
        <f t="shared" si="52"/>
        <v>0</v>
      </c>
      <c r="G327" s="63">
        <v>0</v>
      </c>
      <c r="H327" s="64">
        <v>0</v>
      </c>
      <c r="I327" s="64">
        <f t="shared" si="48"/>
        <v>0</v>
      </c>
      <c r="J327" s="65" t="str">
        <f t="shared" si="45"/>
        <v/>
      </c>
      <c r="K327" s="63">
        <v>34</v>
      </c>
      <c r="L327" s="64">
        <v>0</v>
      </c>
      <c r="M327" s="64">
        <f t="shared" si="49"/>
        <v>34</v>
      </c>
      <c r="N327" s="65">
        <f t="shared" si="50"/>
        <v>4.4902213412349253E-7</v>
      </c>
      <c r="O327" s="64">
        <v>2</v>
      </c>
      <c r="P327" s="64">
        <v>0</v>
      </c>
      <c r="Q327" s="64">
        <f t="shared" si="51"/>
        <v>2</v>
      </c>
      <c r="R327" s="66">
        <f t="shared" si="46"/>
        <v>16</v>
      </c>
    </row>
    <row r="328" spans="2:18" ht="16.5" x14ac:dyDescent="0.3">
      <c r="B328" s="62" t="s">
        <v>342</v>
      </c>
      <c r="C328" s="63">
        <v>0</v>
      </c>
      <c r="D328" s="64">
        <v>0</v>
      </c>
      <c r="E328" s="64">
        <f t="shared" si="47"/>
        <v>0</v>
      </c>
      <c r="F328" s="65">
        <f t="shared" si="52"/>
        <v>0</v>
      </c>
      <c r="G328" s="63">
        <v>0</v>
      </c>
      <c r="H328" s="64">
        <v>0</v>
      </c>
      <c r="I328" s="64">
        <f t="shared" si="48"/>
        <v>0</v>
      </c>
      <c r="J328" s="65" t="str">
        <f t="shared" ref="J328:J359" si="53">IFERROR(E328/I328-1,"")</f>
        <v/>
      </c>
      <c r="K328" s="63">
        <v>1</v>
      </c>
      <c r="L328" s="64">
        <v>0</v>
      </c>
      <c r="M328" s="64">
        <f t="shared" si="49"/>
        <v>1</v>
      </c>
      <c r="N328" s="65">
        <f t="shared" si="50"/>
        <v>1.320653335657331E-8</v>
      </c>
      <c r="O328" s="64">
        <v>0</v>
      </c>
      <c r="P328" s="64">
        <v>0</v>
      </c>
      <c r="Q328" s="64">
        <f t="shared" si="51"/>
        <v>0</v>
      </c>
      <c r="R328" s="66" t="str">
        <f t="shared" ref="R328:R359" si="54">IFERROR(M328/Q328-1,"")</f>
        <v/>
      </c>
    </row>
    <row r="329" spans="2:18" ht="16.5" x14ac:dyDescent="0.3">
      <c r="B329" s="62" t="s">
        <v>264</v>
      </c>
      <c r="C329" s="63">
        <v>0</v>
      </c>
      <c r="D329" s="64">
        <v>0</v>
      </c>
      <c r="E329" s="64">
        <f t="shared" si="47"/>
        <v>0</v>
      </c>
      <c r="F329" s="65">
        <f t="shared" si="52"/>
        <v>0</v>
      </c>
      <c r="G329" s="63">
        <v>0</v>
      </c>
      <c r="H329" s="64">
        <v>0</v>
      </c>
      <c r="I329" s="64">
        <f t="shared" si="48"/>
        <v>0</v>
      </c>
      <c r="J329" s="65" t="str">
        <f t="shared" si="53"/>
        <v/>
      </c>
      <c r="K329" s="63">
        <v>0</v>
      </c>
      <c r="L329" s="64">
        <v>0</v>
      </c>
      <c r="M329" s="64">
        <f t="shared" si="49"/>
        <v>0</v>
      </c>
      <c r="N329" s="65">
        <f t="shared" si="50"/>
        <v>0</v>
      </c>
      <c r="O329" s="64">
        <v>1</v>
      </c>
      <c r="P329" s="64">
        <v>0</v>
      </c>
      <c r="Q329" s="64">
        <f t="shared" si="51"/>
        <v>1</v>
      </c>
      <c r="R329" s="66">
        <f t="shared" si="54"/>
        <v>-1</v>
      </c>
    </row>
    <row r="330" spans="2:18" ht="16.5" x14ac:dyDescent="0.3">
      <c r="B330" s="62" t="s">
        <v>311</v>
      </c>
      <c r="C330" s="63">
        <v>0</v>
      </c>
      <c r="D330" s="64">
        <v>0</v>
      </c>
      <c r="E330" s="64">
        <f t="shared" si="47"/>
        <v>0</v>
      </c>
      <c r="F330" s="65">
        <f t="shared" si="52"/>
        <v>0</v>
      </c>
      <c r="G330" s="63">
        <v>0</v>
      </c>
      <c r="H330" s="64">
        <v>0</v>
      </c>
      <c r="I330" s="64">
        <f t="shared" si="48"/>
        <v>0</v>
      </c>
      <c r="J330" s="65" t="str">
        <f t="shared" si="53"/>
        <v/>
      </c>
      <c r="K330" s="63">
        <v>4</v>
      </c>
      <c r="L330" s="64">
        <v>0</v>
      </c>
      <c r="M330" s="64">
        <f t="shared" si="49"/>
        <v>4</v>
      </c>
      <c r="N330" s="65">
        <f t="shared" si="50"/>
        <v>5.2826133426293238E-8</v>
      </c>
      <c r="O330" s="64">
        <v>0</v>
      </c>
      <c r="P330" s="64">
        <v>0</v>
      </c>
      <c r="Q330" s="64">
        <f t="shared" si="51"/>
        <v>0</v>
      </c>
      <c r="R330" s="66" t="str">
        <f t="shared" si="54"/>
        <v/>
      </c>
    </row>
    <row r="331" spans="2:18" ht="16.5" x14ac:dyDescent="0.3">
      <c r="B331" s="62" t="s">
        <v>178</v>
      </c>
      <c r="C331" s="63">
        <v>0</v>
      </c>
      <c r="D331" s="64">
        <v>0</v>
      </c>
      <c r="E331" s="64">
        <f t="shared" si="47"/>
        <v>0</v>
      </c>
      <c r="F331" s="65">
        <f t="shared" si="52"/>
        <v>0</v>
      </c>
      <c r="G331" s="63">
        <v>0</v>
      </c>
      <c r="H331" s="64">
        <v>0</v>
      </c>
      <c r="I331" s="64">
        <f t="shared" si="48"/>
        <v>0</v>
      </c>
      <c r="J331" s="65" t="str">
        <f t="shared" si="53"/>
        <v/>
      </c>
      <c r="K331" s="63">
        <v>15</v>
      </c>
      <c r="L331" s="64">
        <v>0</v>
      </c>
      <c r="M331" s="64">
        <f t="shared" si="49"/>
        <v>15</v>
      </c>
      <c r="N331" s="65">
        <f t="shared" si="50"/>
        <v>1.9809800034859964E-7</v>
      </c>
      <c r="O331" s="64">
        <v>0</v>
      </c>
      <c r="P331" s="64">
        <v>0</v>
      </c>
      <c r="Q331" s="64">
        <f t="shared" si="51"/>
        <v>0</v>
      </c>
      <c r="R331" s="66" t="str">
        <f t="shared" si="54"/>
        <v/>
      </c>
    </row>
    <row r="332" spans="2:18" ht="16.5" x14ac:dyDescent="0.3">
      <c r="B332" s="62" t="s">
        <v>373</v>
      </c>
      <c r="C332" s="63">
        <v>0</v>
      </c>
      <c r="D332" s="64">
        <v>0</v>
      </c>
      <c r="E332" s="64">
        <f t="shared" si="47"/>
        <v>0</v>
      </c>
      <c r="F332" s="65">
        <f t="shared" si="52"/>
        <v>0</v>
      </c>
      <c r="G332" s="63">
        <v>5</v>
      </c>
      <c r="H332" s="64">
        <v>0</v>
      </c>
      <c r="I332" s="64">
        <f t="shared" si="48"/>
        <v>5</v>
      </c>
      <c r="J332" s="65">
        <f t="shared" si="53"/>
        <v>-1</v>
      </c>
      <c r="K332" s="63">
        <v>80</v>
      </c>
      <c r="L332" s="64">
        <v>0</v>
      </c>
      <c r="M332" s="64">
        <f t="shared" si="49"/>
        <v>80</v>
      </c>
      <c r="N332" s="65">
        <f t="shared" si="50"/>
        <v>1.0565226685258648E-6</v>
      </c>
      <c r="O332" s="64">
        <v>66</v>
      </c>
      <c r="P332" s="64">
        <v>0</v>
      </c>
      <c r="Q332" s="64">
        <f t="shared" si="51"/>
        <v>66</v>
      </c>
      <c r="R332" s="66">
        <f t="shared" si="54"/>
        <v>0.21212121212121215</v>
      </c>
    </row>
    <row r="333" spans="2:18" ht="16.5" x14ac:dyDescent="0.3">
      <c r="B333" s="62" t="s">
        <v>278</v>
      </c>
      <c r="C333" s="63">
        <v>0</v>
      </c>
      <c r="D333" s="64">
        <v>0</v>
      </c>
      <c r="E333" s="64">
        <f t="shared" si="47"/>
        <v>0</v>
      </c>
      <c r="F333" s="65">
        <f t="shared" si="52"/>
        <v>0</v>
      </c>
      <c r="G333" s="63">
        <v>0</v>
      </c>
      <c r="H333" s="64">
        <v>0</v>
      </c>
      <c r="I333" s="64">
        <f t="shared" si="48"/>
        <v>0</v>
      </c>
      <c r="J333" s="65" t="str">
        <f t="shared" si="53"/>
        <v/>
      </c>
      <c r="K333" s="63">
        <v>7</v>
      </c>
      <c r="L333" s="64">
        <v>0</v>
      </c>
      <c r="M333" s="64">
        <f t="shared" si="49"/>
        <v>7</v>
      </c>
      <c r="N333" s="65">
        <f t="shared" si="50"/>
        <v>9.2445733496013167E-8</v>
      </c>
      <c r="O333" s="64">
        <v>20</v>
      </c>
      <c r="P333" s="64">
        <v>0</v>
      </c>
      <c r="Q333" s="64">
        <f t="shared" si="51"/>
        <v>20</v>
      </c>
      <c r="R333" s="66">
        <f t="shared" si="54"/>
        <v>-0.65</v>
      </c>
    </row>
    <row r="334" spans="2:18" ht="16.5" x14ac:dyDescent="0.3">
      <c r="B334" s="62" t="s">
        <v>242</v>
      </c>
      <c r="C334" s="63">
        <v>0</v>
      </c>
      <c r="D334" s="64">
        <v>0</v>
      </c>
      <c r="E334" s="64">
        <f t="shared" si="47"/>
        <v>0</v>
      </c>
      <c r="F334" s="65">
        <f t="shared" si="52"/>
        <v>0</v>
      </c>
      <c r="G334" s="63">
        <v>0</v>
      </c>
      <c r="H334" s="64">
        <v>0</v>
      </c>
      <c r="I334" s="64">
        <f t="shared" si="48"/>
        <v>0</v>
      </c>
      <c r="J334" s="65" t="str">
        <f t="shared" si="53"/>
        <v/>
      </c>
      <c r="K334" s="63">
        <v>0</v>
      </c>
      <c r="L334" s="64">
        <v>0</v>
      </c>
      <c r="M334" s="64">
        <f t="shared" si="49"/>
        <v>0</v>
      </c>
      <c r="N334" s="65">
        <f t="shared" si="50"/>
        <v>0</v>
      </c>
      <c r="O334" s="64">
        <v>37</v>
      </c>
      <c r="P334" s="64">
        <v>0</v>
      </c>
      <c r="Q334" s="64">
        <f t="shared" si="51"/>
        <v>37</v>
      </c>
      <c r="R334" s="66">
        <f t="shared" si="54"/>
        <v>-1</v>
      </c>
    </row>
    <row r="335" spans="2:18" ht="16.5" x14ac:dyDescent="0.3">
      <c r="B335" s="62" t="s">
        <v>316</v>
      </c>
      <c r="C335" s="63">
        <v>0</v>
      </c>
      <c r="D335" s="64">
        <v>0</v>
      </c>
      <c r="E335" s="64">
        <f t="shared" si="47"/>
        <v>0</v>
      </c>
      <c r="F335" s="65">
        <f t="shared" si="52"/>
        <v>0</v>
      </c>
      <c r="G335" s="63">
        <v>0</v>
      </c>
      <c r="H335" s="64">
        <v>0</v>
      </c>
      <c r="I335" s="64">
        <f t="shared" si="48"/>
        <v>0</v>
      </c>
      <c r="J335" s="65" t="str">
        <f t="shared" si="53"/>
        <v/>
      </c>
      <c r="K335" s="63">
        <v>33</v>
      </c>
      <c r="L335" s="64">
        <v>0</v>
      </c>
      <c r="M335" s="64">
        <f t="shared" si="49"/>
        <v>33</v>
      </c>
      <c r="N335" s="65">
        <f t="shared" si="50"/>
        <v>4.3581560076691922E-7</v>
      </c>
      <c r="O335" s="64">
        <v>4</v>
      </c>
      <c r="P335" s="64">
        <v>0</v>
      </c>
      <c r="Q335" s="64">
        <f t="shared" si="51"/>
        <v>4</v>
      </c>
      <c r="R335" s="66">
        <f t="shared" si="54"/>
        <v>7.25</v>
      </c>
    </row>
    <row r="336" spans="2:18" ht="16.5" x14ac:dyDescent="0.3">
      <c r="B336" s="62" t="s">
        <v>344</v>
      </c>
      <c r="C336" s="63">
        <v>0</v>
      </c>
      <c r="D336" s="64">
        <v>0</v>
      </c>
      <c r="E336" s="64">
        <f t="shared" si="47"/>
        <v>0</v>
      </c>
      <c r="F336" s="65">
        <f t="shared" si="52"/>
        <v>0</v>
      </c>
      <c r="G336" s="63">
        <v>0</v>
      </c>
      <c r="H336" s="64">
        <v>0</v>
      </c>
      <c r="I336" s="64">
        <f t="shared" si="48"/>
        <v>0</v>
      </c>
      <c r="J336" s="65" t="str">
        <f t="shared" si="53"/>
        <v/>
      </c>
      <c r="K336" s="63">
        <v>2</v>
      </c>
      <c r="L336" s="64">
        <v>0</v>
      </c>
      <c r="M336" s="64">
        <f t="shared" si="49"/>
        <v>2</v>
      </c>
      <c r="N336" s="65">
        <f t="shared" si="50"/>
        <v>2.6413066713146619E-8</v>
      </c>
      <c r="O336" s="64">
        <v>0</v>
      </c>
      <c r="P336" s="64">
        <v>0</v>
      </c>
      <c r="Q336" s="64">
        <f t="shared" si="51"/>
        <v>0</v>
      </c>
      <c r="R336" s="66" t="str">
        <f t="shared" si="54"/>
        <v/>
      </c>
    </row>
    <row r="337" spans="2:18" ht="16.5" x14ac:dyDescent="0.3">
      <c r="B337" s="62" t="s">
        <v>308</v>
      </c>
      <c r="C337" s="63">
        <v>0</v>
      </c>
      <c r="D337" s="64">
        <v>0</v>
      </c>
      <c r="E337" s="64">
        <f t="shared" si="47"/>
        <v>0</v>
      </c>
      <c r="F337" s="65">
        <f t="shared" si="52"/>
        <v>0</v>
      </c>
      <c r="G337" s="63">
        <v>0</v>
      </c>
      <c r="H337" s="64">
        <v>0</v>
      </c>
      <c r="I337" s="64">
        <f t="shared" si="48"/>
        <v>0</v>
      </c>
      <c r="J337" s="65" t="str">
        <f t="shared" si="53"/>
        <v/>
      </c>
      <c r="K337" s="63">
        <v>0</v>
      </c>
      <c r="L337" s="64">
        <v>0</v>
      </c>
      <c r="M337" s="64">
        <f t="shared" si="49"/>
        <v>0</v>
      </c>
      <c r="N337" s="65">
        <f t="shared" si="50"/>
        <v>0</v>
      </c>
      <c r="O337" s="64">
        <v>12</v>
      </c>
      <c r="P337" s="64">
        <v>0</v>
      </c>
      <c r="Q337" s="64">
        <f t="shared" si="51"/>
        <v>12</v>
      </c>
      <c r="R337" s="66">
        <f t="shared" si="54"/>
        <v>-1</v>
      </c>
    </row>
    <row r="338" spans="2:18" ht="16.5" x14ac:dyDescent="0.3">
      <c r="B338" s="62" t="s">
        <v>220</v>
      </c>
      <c r="C338" s="63">
        <v>0</v>
      </c>
      <c r="D338" s="64">
        <v>0</v>
      </c>
      <c r="E338" s="64">
        <f t="shared" si="47"/>
        <v>0</v>
      </c>
      <c r="F338" s="65">
        <f t="shared" si="52"/>
        <v>0</v>
      </c>
      <c r="G338" s="63">
        <v>0</v>
      </c>
      <c r="H338" s="64">
        <v>0</v>
      </c>
      <c r="I338" s="64">
        <f t="shared" si="48"/>
        <v>0</v>
      </c>
      <c r="J338" s="65" t="str">
        <f t="shared" si="53"/>
        <v/>
      </c>
      <c r="K338" s="63">
        <v>64</v>
      </c>
      <c r="L338" s="64">
        <v>0</v>
      </c>
      <c r="M338" s="64">
        <f t="shared" si="49"/>
        <v>64</v>
      </c>
      <c r="N338" s="65">
        <f t="shared" si="50"/>
        <v>8.4521813482069181E-7</v>
      </c>
      <c r="O338" s="64">
        <v>4</v>
      </c>
      <c r="P338" s="64">
        <v>0</v>
      </c>
      <c r="Q338" s="64">
        <f t="shared" si="51"/>
        <v>4</v>
      </c>
      <c r="R338" s="66">
        <f t="shared" si="54"/>
        <v>15</v>
      </c>
    </row>
    <row r="339" spans="2:18" ht="16.5" x14ac:dyDescent="0.3">
      <c r="B339" s="62" t="s">
        <v>269</v>
      </c>
      <c r="C339" s="63">
        <v>0</v>
      </c>
      <c r="D339" s="64">
        <v>0</v>
      </c>
      <c r="E339" s="64">
        <f t="shared" si="47"/>
        <v>0</v>
      </c>
      <c r="F339" s="65">
        <f t="shared" si="52"/>
        <v>0</v>
      </c>
      <c r="G339" s="63">
        <v>0</v>
      </c>
      <c r="H339" s="64">
        <v>0</v>
      </c>
      <c r="I339" s="64">
        <f t="shared" si="48"/>
        <v>0</v>
      </c>
      <c r="J339" s="65" t="str">
        <f t="shared" si="53"/>
        <v/>
      </c>
      <c r="K339" s="63">
        <v>54</v>
      </c>
      <c r="L339" s="64">
        <v>0</v>
      </c>
      <c r="M339" s="64">
        <f t="shared" si="49"/>
        <v>54</v>
      </c>
      <c r="N339" s="65">
        <f t="shared" si="50"/>
        <v>7.1315280125495872E-7</v>
      </c>
      <c r="O339" s="64">
        <v>62</v>
      </c>
      <c r="P339" s="64">
        <v>0</v>
      </c>
      <c r="Q339" s="64">
        <f t="shared" si="51"/>
        <v>62</v>
      </c>
      <c r="R339" s="66">
        <f t="shared" si="54"/>
        <v>-0.12903225806451613</v>
      </c>
    </row>
    <row r="340" spans="2:18" ht="16.5" x14ac:dyDescent="0.3">
      <c r="B340" s="62" t="s">
        <v>249</v>
      </c>
      <c r="C340" s="63">
        <v>0</v>
      </c>
      <c r="D340" s="64">
        <v>0</v>
      </c>
      <c r="E340" s="64">
        <f t="shared" si="47"/>
        <v>0</v>
      </c>
      <c r="F340" s="65">
        <f t="shared" si="52"/>
        <v>0</v>
      </c>
      <c r="G340" s="63">
        <v>0</v>
      </c>
      <c r="H340" s="64">
        <v>0</v>
      </c>
      <c r="I340" s="64">
        <f t="shared" si="48"/>
        <v>0</v>
      </c>
      <c r="J340" s="65" t="str">
        <f t="shared" si="53"/>
        <v/>
      </c>
      <c r="K340" s="63">
        <v>0</v>
      </c>
      <c r="L340" s="64">
        <v>0</v>
      </c>
      <c r="M340" s="64">
        <f t="shared" si="49"/>
        <v>0</v>
      </c>
      <c r="N340" s="65">
        <f t="shared" si="50"/>
        <v>0</v>
      </c>
      <c r="O340" s="64">
        <v>16</v>
      </c>
      <c r="P340" s="64">
        <v>0</v>
      </c>
      <c r="Q340" s="64">
        <f t="shared" si="51"/>
        <v>16</v>
      </c>
      <c r="R340" s="66">
        <f t="shared" si="54"/>
        <v>-1</v>
      </c>
    </row>
    <row r="341" spans="2:18" ht="16.5" x14ac:dyDescent="0.3">
      <c r="B341" s="62" t="s">
        <v>324</v>
      </c>
      <c r="C341" s="63">
        <v>0</v>
      </c>
      <c r="D341" s="64">
        <v>0</v>
      </c>
      <c r="E341" s="64">
        <f t="shared" si="47"/>
        <v>0</v>
      </c>
      <c r="F341" s="65">
        <f t="shared" si="52"/>
        <v>0</v>
      </c>
      <c r="G341" s="63">
        <v>0</v>
      </c>
      <c r="H341" s="64">
        <v>0</v>
      </c>
      <c r="I341" s="64">
        <f t="shared" si="48"/>
        <v>0</v>
      </c>
      <c r="J341" s="65" t="str">
        <f t="shared" si="53"/>
        <v/>
      </c>
      <c r="K341" s="63">
        <v>0</v>
      </c>
      <c r="L341" s="64">
        <v>0</v>
      </c>
      <c r="M341" s="64">
        <f t="shared" si="49"/>
        <v>0</v>
      </c>
      <c r="N341" s="65">
        <f t="shared" si="50"/>
        <v>0</v>
      </c>
      <c r="O341" s="64">
        <v>3</v>
      </c>
      <c r="P341" s="64">
        <v>0</v>
      </c>
      <c r="Q341" s="64">
        <f t="shared" si="51"/>
        <v>3</v>
      </c>
      <c r="R341" s="66">
        <f t="shared" si="54"/>
        <v>-1</v>
      </c>
    </row>
    <row r="342" spans="2:18" ht="16.5" x14ac:dyDescent="0.3">
      <c r="B342" s="62" t="s">
        <v>272</v>
      </c>
      <c r="C342" s="63">
        <v>0</v>
      </c>
      <c r="D342" s="64">
        <v>0</v>
      </c>
      <c r="E342" s="64">
        <f t="shared" si="47"/>
        <v>0</v>
      </c>
      <c r="F342" s="65">
        <f t="shared" si="52"/>
        <v>0</v>
      </c>
      <c r="G342" s="63">
        <v>0</v>
      </c>
      <c r="H342" s="64">
        <v>0</v>
      </c>
      <c r="I342" s="64">
        <f t="shared" si="48"/>
        <v>0</v>
      </c>
      <c r="J342" s="65" t="str">
        <f t="shared" si="53"/>
        <v/>
      </c>
      <c r="K342" s="63">
        <v>0</v>
      </c>
      <c r="L342" s="64">
        <v>0</v>
      </c>
      <c r="M342" s="64">
        <f t="shared" si="49"/>
        <v>0</v>
      </c>
      <c r="N342" s="65">
        <f t="shared" si="50"/>
        <v>0</v>
      </c>
      <c r="O342" s="64">
        <v>8</v>
      </c>
      <c r="P342" s="64">
        <v>0</v>
      </c>
      <c r="Q342" s="64">
        <f t="shared" si="51"/>
        <v>8</v>
      </c>
      <c r="R342" s="66">
        <f t="shared" si="54"/>
        <v>-1</v>
      </c>
    </row>
    <row r="343" spans="2:18" ht="16.5" x14ac:dyDescent="0.3">
      <c r="B343" s="62" t="s">
        <v>323</v>
      </c>
      <c r="C343" s="63">
        <v>0</v>
      </c>
      <c r="D343" s="64">
        <v>0</v>
      </c>
      <c r="E343" s="64">
        <f t="shared" si="47"/>
        <v>0</v>
      </c>
      <c r="F343" s="65">
        <f t="shared" si="52"/>
        <v>0</v>
      </c>
      <c r="G343" s="63">
        <v>0</v>
      </c>
      <c r="H343" s="64">
        <v>0</v>
      </c>
      <c r="I343" s="64">
        <f t="shared" si="48"/>
        <v>0</v>
      </c>
      <c r="J343" s="65" t="str">
        <f t="shared" si="53"/>
        <v/>
      </c>
      <c r="K343" s="63">
        <v>4</v>
      </c>
      <c r="L343" s="64">
        <v>0</v>
      </c>
      <c r="M343" s="64">
        <f t="shared" si="49"/>
        <v>4</v>
      </c>
      <c r="N343" s="65">
        <f t="shared" si="50"/>
        <v>5.2826133426293238E-8</v>
      </c>
      <c r="O343" s="64">
        <v>0</v>
      </c>
      <c r="P343" s="64">
        <v>0</v>
      </c>
      <c r="Q343" s="64">
        <f t="shared" si="51"/>
        <v>0</v>
      </c>
      <c r="R343" s="66" t="str">
        <f t="shared" si="54"/>
        <v/>
      </c>
    </row>
    <row r="344" spans="2:18" ht="16.5" x14ac:dyDescent="0.3">
      <c r="B344" s="62" t="s">
        <v>378</v>
      </c>
      <c r="C344" s="63">
        <v>0</v>
      </c>
      <c r="D344" s="64">
        <v>0</v>
      </c>
      <c r="E344" s="64">
        <f t="shared" si="47"/>
        <v>0</v>
      </c>
      <c r="F344" s="65">
        <f t="shared" si="52"/>
        <v>0</v>
      </c>
      <c r="G344" s="63">
        <v>0</v>
      </c>
      <c r="H344" s="64">
        <v>0</v>
      </c>
      <c r="I344" s="64">
        <f t="shared" si="48"/>
        <v>0</v>
      </c>
      <c r="J344" s="65" t="str">
        <f t="shared" si="53"/>
        <v/>
      </c>
      <c r="K344" s="63">
        <v>6</v>
      </c>
      <c r="L344" s="64">
        <v>0</v>
      </c>
      <c r="M344" s="64">
        <f t="shared" si="49"/>
        <v>6</v>
      </c>
      <c r="N344" s="65">
        <f t="shared" si="50"/>
        <v>7.9239200139439857E-8</v>
      </c>
      <c r="O344" s="64">
        <v>0</v>
      </c>
      <c r="P344" s="64">
        <v>0</v>
      </c>
      <c r="Q344" s="64">
        <f t="shared" si="51"/>
        <v>0</v>
      </c>
      <c r="R344" s="66" t="str">
        <f t="shared" si="54"/>
        <v/>
      </c>
    </row>
    <row r="345" spans="2:18" ht="16.5" x14ac:dyDescent="0.3">
      <c r="B345" s="62" t="s">
        <v>335</v>
      </c>
      <c r="C345" s="63">
        <v>0</v>
      </c>
      <c r="D345" s="64">
        <v>0</v>
      </c>
      <c r="E345" s="64">
        <f t="shared" si="47"/>
        <v>0</v>
      </c>
      <c r="F345" s="65">
        <f t="shared" si="52"/>
        <v>0</v>
      </c>
      <c r="G345" s="63">
        <v>8</v>
      </c>
      <c r="H345" s="64">
        <v>0</v>
      </c>
      <c r="I345" s="64">
        <f t="shared" si="48"/>
        <v>8</v>
      </c>
      <c r="J345" s="65">
        <f t="shared" si="53"/>
        <v>-1</v>
      </c>
      <c r="K345" s="63">
        <v>50</v>
      </c>
      <c r="L345" s="64">
        <v>0</v>
      </c>
      <c r="M345" s="64">
        <f t="shared" si="49"/>
        <v>50</v>
      </c>
      <c r="N345" s="65">
        <f t="shared" si="50"/>
        <v>6.6032666782866548E-7</v>
      </c>
      <c r="O345" s="64">
        <v>48</v>
      </c>
      <c r="P345" s="64">
        <v>0</v>
      </c>
      <c r="Q345" s="64">
        <f t="shared" si="51"/>
        <v>48</v>
      </c>
      <c r="R345" s="66">
        <f t="shared" si="54"/>
        <v>4.1666666666666741E-2</v>
      </c>
    </row>
    <row r="346" spans="2:18" ht="16.5" x14ac:dyDescent="0.3">
      <c r="B346" s="62" t="s">
        <v>299</v>
      </c>
      <c r="C346" s="63">
        <v>0</v>
      </c>
      <c r="D346" s="64">
        <v>0</v>
      </c>
      <c r="E346" s="64">
        <f t="shared" si="47"/>
        <v>0</v>
      </c>
      <c r="F346" s="65">
        <f t="shared" si="52"/>
        <v>0</v>
      </c>
      <c r="G346" s="63">
        <v>0</v>
      </c>
      <c r="H346" s="64">
        <v>0</v>
      </c>
      <c r="I346" s="64">
        <f t="shared" si="48"/>
        <v>0</v>
      </c>
      <c r="J346" s="65" t="str">
        <f t="shared" si="53"/>
        <v/>
      </c>
      <c r="K346" s="63">
        <v>0</v>
      </c>
      <c r="L346" s="64">
        <v>0</v>
      </c>
      <c r="M346" s="64">
        <f t="shared" si="49"/>
        <v>0</v>
      </c>
      <c r="N346" s="65">
        <f t="shared" si="50"/>
        <v>0</v>
      </c>
      <c r="O346" s="64">
        <v>13</v>
      </c>
      <c r="P346" s="64">
        <v>0</v>
      </c>
      <c r="Q346" s="64">
        <f t="shared" si="51"/>
        <v>13</v>
      </c>
      <c r="R346" s="66">
        <f t="shared" si="54"/>
        <v>-1</v>
      </c>
    </row>
    <row r="347" spans="2:18" ht="16.5" x14ac:dyDescent="0.3">
      <c r="B347" s="62" t="s">
        <v>375</v>
      </c>
      <c r="C347" s="63">
        <v>0</v>
      </c>
      <c r="D347" s="64">
        <v>0</v>
      </c>
      <c r="E347" s="64">
        <f t="shared" si="47"/>
        <v>0</v>
      </c>
      <c r="F347" s="65">
        <f t="shared" si="52"/>
        <v>0</v>
      </c>
      <c r="G347" s="63">
        <v>0</v>
      </c>
      <c r="H347" s="64">
        <v>0</v>
      </c>
      <c r="I347" s="64">
        <f t="shared" si="48"/>
        <v>0</v>
      </c>
      <c r="J347" s="65" t="str">
        <f t="shared" si="53"/>
        <v/>
      </c>
      <c r="K347" s="63">
        <v>8</v>
      </c>
      <c r="L347" s="64">
        <v>0</v>
      </c>
      <c r="M347" s="64">
        <f t="shared" si="49"/>
        <v>8</v>
      </c>
      <c r="N347" s="65">
        <f t="shared" si="50"/>
        <v>1.0565226685258648E-7</v>
      </c>
      <c r="O347" s="64">
        <v>0</v>
      </c>
      <c r="P347" s="64">
        <v>0</v>
      </c>
      <c r="Q347" s="64">
        <f t="shared" si="51"/>
        <v>0</v>
      </c>
      <c r="R347" s="66" t="str">
        <f t="shared" si="54"/>
        <v/>
      </c>
    </row>
    <row r="348" spans="2:18" ht="16.5" x14ac:dyDescent="0.3">
      <c r="B348" s="62" t="s">
        <v>327</v>
      </c>
      <c r="C348" s="63">
        <v>0</v>
      </c>
      <c r="D348" s="64">
        <v>0</v>
      </c>
      <c r="E348" s="64">
        <f t="shared" si="47"/>
        <v>0</v>
      </c>
      <c r="F348" s="65">
        <f t="shared" si="52"/>
        <v>0</v>
      </c>
      <c r="G348" s="63">
        <v>0</v>
      </c>
      <c r="H348" s="64">
        <v>0</v>
      </c>
      <c r="I348" s="64">
        <f t="shared" si="48"/>
        <v>0</v>
      </c>
      <c r="J348" s="65" t="str">
        <f t="shared" si="53"/>
        <v/>
      </c>
      <c r="K348" s="63">
        <v>11</v>
      </c>
      <c r="L348" s="64">
        <v>0</v>
      </c>
      <c r="M348" s="64">
        <f t="shared" si="49"/>
        <v>11</v>
      </c>
      <c r="N348" s="65">
        <f t="shared" si="50"/>
        <v>1.4527186692230641E-7</v>
      </c>
      <c r="O348" s="64">
        <v>10</v>
      </c>
      <c r="P348" s="64">
        <v>0</v>
      </c>
      <c r="Q348" s="64">
        <f t="shared" si="51"/>
        <v>10</v>
      </c>
      <c r="R348" s="66">
        <f t="shared" si="54"/>
        <v>0.10000000000000009</v>
      </c>
    </row>
    <row r="349" spans="2:18" ht="16.5" x14ac:dyDescent="0.3">
      <c r="B349" s="62" t="s">
        <v>293</v>
      </c>
      <c r="C349" s="63">
        <v>0</v>
      </c>
      <c r="D349" s="64">
        <v>0</v>
      </c>
      <c r="E349" s="64">
        <f t="shared" si="47"/>
        <v>0</v>
      </c>
      <c r="F349" s="65">
        <f t="shared" si="52"/>
        <v>0</v>
      </c>
      <c r="G349" s="63">
        <v>0</v>
      </c>
      <c r="H349" s="64">
        <v>0</v>
      </c>
      <c r="I349" s="64">
        <f t="shared" si="48"/>
        <v>0</v>
      </c>
      <c r="J349" s="65" t="str">
        <f t="shared" si="53"/>
        <v/>
      </c>
      <c r="K349" s="63">
        <v>4</v>
      </c>
      <c r="L349" s="64">
        <v>0</v>
      </c>
      <c r="M349" s="64">
        <f t="shared" si="49"/>
        <v>4</v>
      </c>
      <c r="N349" s="65">
        <f t="shared" si="50"/>
        <v>5.2826133426293238E-8</v>
      </c>
      <c r="O349" s="64">
        <v>0</v>
      </c>
      <c r="P349" s="64">
        <v>0</v>
      </c>
      <c r="Q349" s="64">
        <f t="shared" si="51"/>
        <v>0</v>
      </c>
      <c r="R349" s="66" t="str">
        <f t="shared" si="54"/>
        <v/>
      </c>
    </row>
    <row r="350" spans="2:18" ht="16.5" x14ac:dyDescent="0.3">
      <c r="B350" s="62" t="s">
        <v>331</v>
      </c>
      <c r="C350" s="63">
        <v>0</v>
      </c>
      <c r="D350" s="64">
        <v>0</v>
      </c>
      <c r="E350" s="64">
        <f t="shared" si="47"/>
        <v>0</v>
      </c>
      <c r="F350" s="65">
        <f t="shared" si="52"/>
        <v>0</v>
      </c>
      <c r="G350" s="63">
        <v>0</v>
      </c>
      <c r="H350" s="64">
        <v>0</v>
      </c>
      <c r="I350" s="64">
        <f t="shared" si="48"/>
        <v>0</v>
      </c>
      <c r="J350" s="65" t="str">
        <f t="shared" si="53"/>
        <v/>
      </c>
      <c r="K350" s="63">
        <v>252</v>
      </c>
      <c r="L350" s="64">
        <v>0</v>
      </c>
      <c r="M350" s="64">
        <f t="shared" si="49"/>
        <v>252</v>
      </c>
      <c r="N350" s="65">
        <f t="shared" si="50"/>
        <v>3.3280464058564742E-6</v>
      </c>
      <c r="O350" s="64">
        <v>506</v>
      </c>
      <c r="P350" s="64">
        <v>0</v>
      </c>
      <c r="Q350" s="64">
        <f t="shared" si="51"/>
        <v>506</v>
      </c>
      <c r="R350" s="66">
        <f t="shared" si="54"/>
        <v>-0.50197628458498023</v>
      </c>
    </row>
    <row r="351" spans="2:18" ht="16.5" x14ac:dyDescent="0.3">
      <c r="B351" s="62" t="s">
        <v>241</v>
      </c>
      <c r="C351" s="63">
        <v>0</v>
      </c>
      <c r="D351" s="64">
        <v>0</v>
      </c>
      <c r="E351" s="64">
        <f t="shared" si="47"/>
        <v>0</v>
      </c>
      <c r="F351" s="65">
        <f t="shared" si="52"/>
        <v>0</v>
      </c>
      <c r="G351" s="63">
        <v>0</v>
      </c>
      <c r="H351" s="64">
        <v>0</v>
      </c>
      <c r="I351" s="64">
        <f t="shared" si="48"/>
        <v>0</v>
      </c>
      <c r="J351" s="65" t="str">
        <f t="shared" si="53"/>
        <v/>
      </c>
      <c r="K351" s="63">
        <v>543</v>
      </c>
      <c r="L351" s="64">
        <v>0</v>
      </c>
      <c r="M351" s="64">
        <f t="shared" si="49"/>
        <v>543</v>
      </c>
      <c r="N351" s="65">
        <f t="shared" si="50"/>
        <v>7.1711476126193075E-6</v>
      </c>
      <c r="O351" s="64">
        <v>344</v>
      </c>
      <c r="P351" s="64">
        <v>0</v>
      </c>
      <c r="Q351" s="64">
        <f t="shared" si="51"/>
        <v>344</v>
      </c>
      <c r="R351" s="66">
        <f t="shared" si="54"/>
        <v>0.57848837209302317</v>
      </c>
    </row>
    <row r="352" spans="2:18" ht="16.5" x14ac:dyDescent="0.3">
      <c r="B352" s="62" t="s">
        <v>268</v>
      </c>
      <c r="C352" s="63">
        <v>0</v>
      </c>
      <c r="D352" s="64">
        <v>0</v>
      </c>
      <c r="E352" s="64">
        <f t="shared" si="47"/>
        <v>0</v>
      </c>
      <c r="F352" s="65">
        <f t="shared" si="52"/>
        <v>0</v>
      </c>
      <c r="G352" s="63">
        <v>0</v>
      </c>
      <c r="H352" s="64">
        <v>0</v>
      </c>
      <c r="I352" s="64">
        <f t="shared" si="48"/>
        <v>0</v>
      </c>
      <c r="J352" s="65" t="str">
        <f t="shared" si="53"/>
        <v/>
      </c>
      <c r="K352" s="63">
        <v>0</v>
      </c>
      <c r="L352" s="64">
        <v>0</v>
      </c>
      <c r="M352" s="64">
        <f t="shared" si="49"/>
        <v>0</v>
      </c>
      <c r="N352" s="65">
        <f t="shared" si="50"/>
        <v>0</v>
      </c>
      <c r="O352" s="64">
        <v>32</v>
      </c>
      <c r="P352" s="64">
        <v>0</v>
      </c>
      <c r="Q352" s="64">
        <f t="shared" si="51"/>
        <v>32</v>
      </c>
      <c r="R352" s="66">
        <f t="shared" si="54"/>
        <v>-1</v>
      </c>
    </row>
    <row r="353" spans="2:18" ht="16.5" x14ac:dyDescent="0.3">
      <c r="B353" s="62" t="s">
        <v>252</v>
      </c>
      <c r="C353" s="63">
        <v>0</v>
      </c>
      <c r="D353" s="64">
        <v>0</v>
      </c>
      <c r="E353" s="64">
        <f t="shared" si="47"/>
        <v>0</v>
      </c>
      <c r="F353" s="65">
        <f t="shared" si="52"/>
        <v>0</v>
      </c>
      <c r="G353" s="63">
        <v>0</v>
      </c>
      <c r="H353" s="64">
        <v>0</v>
      </c>
      <c r="I353" s="64">
        <f t="shared" si="48"/>
        <v>0</v>
      </c>
      <c r="J353" s="65" t="str">
        <f t="shared" si="53"/>
        <v/>
      </c>
      <c r="K353" s="63">
        <v>0</v>
      </c>
      <c r="L353" s="64">
        <v>0</v>
      </c>
      <c r="M353" s="64">
        <f t="shared" si="49"/>
        <v>0</v>
      </c>
      <c r="N353" s="65">
        <f t="shared" si="50"/>
        <v>0</v>
      </c>
      <c r="O353" s="64">
        <v>2</v>
      </c>
      <c r="P353" s="64">
        <v>0</v>
      </c>
      <c r="Q353" s="64">
        <f t="shared" si="51"/>
        <v>2</v>
      </c>
      <c r="R353" s="66">
        <f t="shared" si="54"/>
        <v>-1</v>
      </c>
    </row>
    <row r="354" spans="2:18" ht="16.5" x14ac:dyDescent="0.3">
      <c r="B354" s="62" t="s">
        <v>318</v>
      </c>
      <c r="C354" s="63">
        <v>0</v>
      </c>
      <c r="D354" s="64">
        <v>0</v>
      </c>
      <c r="E354" s="64">
        <f t="shared" si="47"/>
        <v>0</v>
      </c>
      <c r="F354" s="65">
        <f t="shared" si="52"/>
        <v>0</v>
      </c>
      <c r="G354" s="63">
        <v>0</v>
      </c>
      <c r="H354" s="64">
        <v>0</v>
      </c>
      <c r="I354" s="64">
        <f t="shared" si="48"/>
        <v>0</v>
      </c>
      <c r="J354" s="65" t="str">
        <f t="shared" si="53"/>
        <v/>
      </c>
      <c r="K354" s="63">
        <v>10</v>
      </c>
      <c r="L354" s="64">
        <v>0</v>
      </c>
      <c r="M354" s="64">
        <f t="shared" si="49"/>
        <v>10</v>
      </c>
      <c r="N354" s="65">
        <f t="shared" si="50"/>
        <v>1.320653335657331E-7</v>
      </c>
      <c r="O354" s="64">
        <v>0</v>
      </c>
      <c r="P354" s="64">
        <v>0</v>
      </c>
      <c r="Q354" s="64">
        <f t="shared" si="51"/>
        <v>0</v>
      </c>
      <c r="R354" s="66" t="str">
        <f t="shared" si="54"/>
        <v/>
      </c>
    </row>
    <row r="355" spans="2:18" ht="16.5" x14ac:dyDescent="0.3">
      <c r="B355" s="62" t="s">
        <v>393</v>
      </c>
      <c r="C355" s="63">
        <v>0</v>
      </c>
      <c r="D355" s="64">
        <v>0</v>
      </c>
      <c r="E355" s="64">
        <f t="shared" si="47"/>
        <v>0</v>
      </c>
      <c r="F355" s="65">
        <f t="shared" si="52"/>
        <v>0</v>
      </c>
      <c r="G355" s="63">
        <v>0</v>
      </c>
      <c r="H355" s="64">
        <v>0</v>
      </c>
      <c r="I355" s="64">
        <f t="shared" si="48"/>
        <v>0</v>
      </c>
      <c r="J355" s="65" t="str">
        <f t="shared" si="53"/>
        <v/>
      </c>
      <c r="K355" s="63">
        <v>0</v>
      </c>
      <c r="L355" s="64">
        <v>0</v>
      </c>
      <c r="M355" s="64">
        <f t="shared" si="49"/>
        <v>0</v>
      </c>
      <c r="N355" s="65">
        <f t="shared" si="50"/>
        <v>0</v>
      </c>
      <c r="O355" s="64">
        <v>9</v>
      </c>
      <c r="P355" s="64">
        <v>0</v>
      </c>
      <c r="Q355" s="64">
        <f t="shared" si="51"/>
        <v>9</v>
      </c>
      <c r="R355" s="66">
        <f t="shared" si="54"/>
        <v>-1</v>
      </c>
    </row>
    <row r="356" spans="2:18" ht="16.5" x14ac:dyDescent="0.3">
      <c r="B356" s="62" t="s">
        <v>382</v>
      </c>
      <c r="C356" s="63">
        <v>0</v>
      </c>
      <c r="D356" s="64">
        <v>0</v>
      </c>
      <c r="E356" s="64">
        <f t="shared" si="47"/>
        <v>0</v>
      </c>
      <c r="F356" s="65">
        <f t="shared" si="52"/>
        <v>0</v>
      </c>
      <c r="G356" s="63">
        <v>0</v>
      </c>
      <c r="H356" s="64">
        <v>0</v>
      </c>
      <c r="I356" s="64">
        <f t="shared" si="48"/>
        <v>0</v>
      </c>
      <c r="J356" s="65" t="str">
        <f t="shared" si="53"/>
        <v/>
      </c>
      <c r="K356" s="63">
        <v>4</v>
      </c>
      <c r="L356" s="64">
        <v>0</v>
      </c>
      <c r="M356" s="64">
        <f t="shared" si="49"/>
        <v>4</v>
      </c>
      <c r="N356" s="65">
        <f t="shared" si="50"/>
        <v>5.2826133426293238E-8</v>
      </c>
      <c r="O356" s="64">
        <v>12</v>
      </c>
      <c r="P356" s="64">
        <v>0</v>
      </c>
      <c r="Q356" s="64">
        <f t="shared" si="51"/>
        <v>12</v>
      </c>
      <c r="R356" s="66">
        <f t="shared" si="54"/>
        <v>-0.66666666666666674</v>
      </c>
    </row>
    <row r="357" spans="2:18" ht="16.5" x14ac:dyDescent="0.3">
      <c r="B357" s="62" t="s">
        <v>287</v>
      </c>
      <c r="C357" s="63">
        <v>0</v>
      </c>
      <c r="D357" s="64">
        <v>0</v>
      </c>
      <c r="E357" s="64">
        <f t="shared" si="47"/>
        <v>0</v>
      </c>
      <c r="F357" s="65">
        <f t="shared" si="52"/>
        <v>0</v>
      </c>
      <c r="G357" s="63">
        <v>0</v>
      </c>
      <c r="H357" s="64">
        <v>0</v>
      </c>
      <c r="I357" s="64">
        <f t="shared" si="48"/>
        <v>0</v>
      </c>
      <c r="J357" s="65" t="str">
        <f t="shared" si="53"/>
        <v/>
      </c>
      <c r="K357" s="63">
        <v>57</v>
      </c>
      <c r="L357" s="64">
        <v>0</v>
      </c>
      <c r="M357" s="64">
        <f t="shared" si="49"/>
        <v>57</v>
      </c>
      <c r="N357" s="65">
        <f t="shared" si="50"/>
        <v>7.527724013246787E-7</v>
      </c>
      <c r="O357" s="64">
        <v>44</v>
      </c>
      <c r="P357" s="64">
        <v>0</v>
      </c>
      <c r="Q357" s="64">
        <f t="shared" si="51"/>
        <v>44</v>
      </c>
      <c r="R357" s="66">
        <f t="shared" si="54"/>
        <v>0.29545454545454541</v>
      </c>
    </row>
    <row r="358" spans="2:18" ht="16.5" x14ac:dyDescent="0.3">
      <c r="B358" s="62" t="s">
        <v>347</v>
      </c>
      <c r="C358" s="63">
        <v>0</v>
      </c>
      <c r="D358" s="64">
        <v>0</v>
      </c>
      <c r="E358" s="64">
        <f t="shared" si="47"/>
        <v>0</v>
      </c>
      <c r="F358" s="65">
        <f t="shared" si="52"/>
        <v>0</v>
      </c>
      <c r="G358" s="63">
        <v>0</v>
      </c>
      <c r="H358" s="64">
        <v>0</v>
      </c>
      <c r="I358" s="64">
        <f t="shared" si="48"/>
        <v>0</v>
      </c>
      <c r="J358" s="65" t="str">
        <f t="shared" si="53"/>
        <v/>
      </c>
      <c r="K358" s="63">
        <v>22</v>
      </c>
      <c r="L358" s="64">
        <v>0</v>
      </c>
      <c r="M358" s="64">
        <f t="shared" si="49"/>
        <v>22</v>
      </c>
      <c r="N358" s="65">
        <f t="shared" si="50"/>
        <v>2.9054373384461281E-7</v>
      </c>
      <c r="O358" s="64">
        <v>34</v>
      </c>
      <c r="P358" s="64">
        <v>0</v>
      </c>
      <c r="Q358" s="64">
        <f t="shared" si="51"/>
        <v>34</v>
      </c>
      <c r="R358" s="66">
        <f t="shared" si="54"/>
        <v>-0.3529411764705882</v>
      </c>
    </row>
    <row r="359" spans="2:18" ht="17.25" thickBot="1" x14ac:dyDescent="0.35">
      <c r="B359" s="67" t="s">
        <v>381</v>
      </c>
      <c r="C359" s="68">
        <v>0</v>
      </c>
      <c r="D359" s="85">
        <v>0</v>
      </c>
      <c r="E359" s="85">
        <f t="shared" si="47"/>
        <v>0</v>
      </c>
      <c r="F359" s="86">
        <f t="shared" si="52"/>
        <v>0</v>
      </c>
      <c r="G359" s="68">
        <v>0</v>
      </c>
      <c r="H359" s="85">
        <v>0</v>
      </c>
      <c r="I359" s="85">
        <f t="shared" si="48"/>
        <v>0</v>
      </c>
      <c r="J359" s="86" t="str">
        <f t="shared" si="53"/>
        <v/>
      </c>
      <c r="K359" s="68">
        <v>0</v>
      </c>
      <c r="L359" s="85">
        <v>0</v>
      </c>
      <c r="M359" s="85">
        <f t="shared" si="49"/>
        <v>0</v>
      </c>
      <c r="N359" s="86">
        <f t="shared" si="50"/>
        <v>0</v>
      </c>
      <c r="O359" s="85">
        <v>4</v>
      </c>
      <c r="P359" s="85">
        <v>0</v>
      </c>
      <c r="Q359" s="85">
        <f t="shared" si="51"/>
        <v>4</v>
      </c>
      <c r="R359" s="87">
        <f t="shared" si="54"/>
        <v>-1</v>
      </c>
    </row>
    <row r="360" spans="2:18" ht="15.75" thickTop="1" x14ac:dyDescent="0.25"/>
  </sheetData>
  <mergeCells count="12">
    <mergeCell ref="K5:M5"/>
    <mergeCell ref="N5:N6"/>
    <mergeCell ref="O5:Q5"/>
    <mergeCell ref="R5:R6"/>
    <mergeCell ref="B3:R3"/>
    <mergeCell ref="B4:B6"/>
    <mergeCell ref="C4:J4"/>
    <mergeCell ref="K4:R4"/>
    <mergeCell ref="C5:E5"/>
    <mergeCell ref="F5:F6"/>
    <mergeCell ref="G5:I5"/>
    <mergeCell ref="J5:J6"/>
  </mergeCells>
  <conditionalFormatting sqref="R4:R6 J4 J360:J65527 R360:R65527">
    <cfRule type="cellIs" dxfId="37" priority="23" stopIfTrue="1" operator="lessThan">
      <formula>0</formula>
    </cfRule>
  </conditionalFormatting>
  <conditionalFormatting sqref="R7:R66 J7:J66">
    <cfRule type="cellIs" dxfId="36" priority="24" stopIfTrue="1" operator="lessThan">
      <formula>0</formula>
    </cfRule>
    <cfRule type="cellIs" dxfId="35" priority="25" stopIfTrue="1" operator="greaterThanOrEqual">
      <formula>0</formula>
    </cfRule>
  </conditionalFormatting>
  <conditionalFormatting sqref="J5:J6">
    <cfRule type="cellIs" dxfId="34" priority="22" stopIfTrue="1" operator="lessThan">
      <formula>0</formula>
    </cfRule>
  </conditionalFormatting>
  <conditionalFormatting sqref="J67:J172 R67:R172">
    <cfRule type="cellIs" dxfId="33" priority="15" stopIfTrue="1" operator="lessThan">
      <formula>0</formula>
    </cfRule>
    <cfRule type="cellIs" dxfId="32" priority="16" stopIfTrue="1" operator="greaterThanOrEqual">
      <formula>0</formula>
    </cfRule>
  </conditionalFormatting>
  <conditionalFormatting sqref="J173:J228 R173:R228">
    <cfRule type="cellIs" dxfId="31" priority="13" stopIfTrue="1" operator="lessThan">
      <formula>0</formula>
    </cfRule>
    <cfRule type="cellIs" dxfId="30" priority="14" stopIfTrue="1" operator="greaterThanOrEqual">
      <formula>0</formula>
    </cfRule>
  </conditionalFormatting>
  <conditionalFormatting sqref="J229:J330 R229:R330">
    <cfRule type="cellIs" dxfId="29" priority="11" stopIfTrue="1" operator="lessThan">
      <formula>0</formula>
    </cfRule>
    <cfRule type="cellIs" dxfId="28" priority="12" stopIfTrue="1" operator="greaterThanOrEqual">
      <formula>0</formula>
    </cfRule>
  </conditionalFormatting>
  <conditionalFormatting sqref="J331:J334 R331:R334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J335:J338 R335:R338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J339:J346 R339:R346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J347:J359 R347:R35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322"/>
  <sheetViews>
    <sheetView zoomScale="75" zoomScaleNormal="75" workbookViewId="0">
      <selection activeCell="B4" sqref="B4:B6"/>
    </sheetView>
  </sheetViews>
  <sheetFormatPr baseColWidth="10" defaultRowHeight="15" x14ac:dyDescent="0.25"/>
  <cols>
    <col min="1" max="1" width="0.7109375" style="139" customWidth="1"/>
    <col min="2" max="2" width="44" style="148" customWidth="1"/>
    <col min="3" max="3" width="10.7109375" style="148" bestFit="1" customWidth="1"/>
    <col min="4" max="4" width="14.42578125" style="148" bestFit="1" customWidth="1"/>
    <col min="5" max="5" width="9.85546875" style="148" bestFit="1" customWidth="1"/>
    <col min="6" max="6" width="12" style="148" bestFit="1" customWidth="1"/>
    <col min="7" max="7" width="10.7109375" style="148" bestFit="1" customWidth="1"/>
    <col min="8" max="8" width="15.5703125" style="148" customWidth="1"/>
    <col min="9" max="9" width="9.85546875" style="148" bestFit="1" customWidth="1"/>
    <col min="10" max="10" width="15.7109375" style="148" bestFit="1" customWidth="1"/>
    <col min="11" max="11" width="11.42578125" style="148" bestFit="1" customWidth="1"/>
    <col min="12" max="12" width="17" style="148" bestFit="1" customWidth="1"/>
    <col min="13" max="13" width="13.7109375" style="148" bestFit="1" customWidth="1"/>
    <col min="14" max="14" width="12" style="148" bestFit="1" customWidth="1"/>
    <col min="15" max="15" width="11.42578125" style="148" bestFit="1" customWidth="1"/>
    <col min="16" max="16" width="15.7109375" style="148" customWidth="1"/>
    <col min="17" max="17" width="13.7109375" style="148" bestFit="1" customWidth="1"/>
    <col min="18" max="18" width="11.5703125" style="148" bestFit="1" customWidth="1"/>
    <col min="19" max="19" width="11.42578125" style="148"/>
    <col min="20" max="16384" width="11.42578125" style="139"/>
  </cols>
  <sheetData>
    <row r="1" spans="2:19" ht="15.75" x14ac:dyDescent="0.25">
      <c r="B1" s="32" t="s">
        <v>21</v>
      </c>
      <c r="C1" s="32"/>
    </row>
    <row r="2" spans="2:19" ht="15.75" thickBot="1" x14ac:dyDescent="0.3"/>
    <row r="3" spans="2:19" ht="20.25" thickTop="1" thickBot="1" x14ac:dyDescent="0.3">
      <c r="B3" s="207" t="s">
        <v>119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9"/>
      <c r="S3" s="139"/>
    </row>
    <row r="4" spans="2:19" ht="18" thickBot="1" x14ac:dyDescent="0.35">
      <c r="B4" s="189" t="s">
        <v>35</v>
      </c>
      <c r="C4" s="192" t="s">
        <v>36</v>
      </c>
      <c r="D4" s="193"/>
      <c r="E4" s="193"/>
      <c r="F4" s="193"/>
      <c r="G4" s="193"/>
      <c r="H4" s="193"/>
      <c r="I4" s="193"/>
      <c r="J4" s="194"/>
      <c r="K4" s="192" t="s">
        <v>37</v>
      </c>
      <c r="L4" s="193"/>
      <c r="M4" s="193"/>
      <c r="N4" s="193"/>
      <c r="O4" s="193"/>
      <c r="P4" s="193"/>
      <c r="Q4" s="193"/>
      <c r="R4" s="215"/>
      <c r="S4" s="170"/>
    </row>
    <row r="5" spans="2:19" ht="17.25" customHeight="1" x14ac:dyDescent="0.25">
      <c r="B5" s="190"/>
      <c r="C5" s="195" t="s">
        <v>546</v>
      </c>
      <c r="D5" s="196"/>
      <c r="E5" s="196"/>
      <c r="F5" s="182" t="s">
        <v>38</v>
      </c>
      <c r="G5" s="195" t="s">
        <v>545</v>
      </c>
      <c r="H5" s="196"/>
      <c r="I5" s="196"/>
      <c r="J5" s="189" t="s">
        <v>39</v>
      </c>
      <c r="K5" s="199" t="s">
        <v>543</v>
      </c>
      <c r="L5" s="200"/>
      <c r="M5" s="201"/>
      <c r="N5" s="219" t="s">
        <v>38</v>
      </c>
      <c r="O5" s="184" t="s">
        <v>544</v>
      </c>
      <c r="P5" s="185"/>
      <c r="Q5" s="185"/>
      <c r="R5" s="233" t="s">
        <v>39</v>
      </c>
      <c r="S5" s="171"/>
    </row>
    <row r="6" spans="2:19" ht="29.25" thickBot="1" x14ac:dyDescent="0.3">
      <c r="B6" s="223"/>
      <c r="C6" s="49" t="s">
        <v>117</v>
      </c>
      <c r="D6" s="50" t="s">
        <v>118</v>
      </c>
      <c r="E6" s="50" t="s">
        <v>42</v>
      </c>
      <c r="F6" s="183"/>
      <c r="G6" s="49" t="s">
        <v>117</v>
      </c>
      <c r="H6" s="50" t="s">
        <v>118</v>
      </c>
      <c r="I6" s="50" t="s">
        <v>42</v>
      </c>
      <c r="J6" s="235"/>
      <c r="K6" s="70" t="s">
        <v>117</v>
      </c>
      <c r="L6" s="50" t="s">
        <v>118</v>
      </c>
      <c r="M6" s="50" t="s">
        <v>42</v>
      </c>
      <c r="N6" s="232"/>
      <c r="O6" s="49" t="s">
        <v>117</v>
      </c>
      <c r="P6" s="50" t="s">
        <v>118</v>
      </c>
      <c r="Q6" s="50" t="s">
        <v>42</v>
      </c>
      <c r="R6" s="234"/>
      <c r="S6" s="150"/>
    </row>
    <row r="7" spans="2:19" ht="19.5" thickTop="1" thickBot="1" x14ac:dyDescent="0.3">
      <c r="B7" s="84" t="s">
        <v>43</v>
      </c>
      <c r="C7" s="71">
        <f>SUM(C8:C470)</f>
        <v>30710.292000000001</v>
      </c>
      <c r="D7" s="71">
        <f>SUM(D8:D470)</f>
        <v>56767.680000000008</v>
      </c>
      <c r="E7" s="72">
        <f>D7+C7</f>
        <v>87477.972000000009</v>
      </c>
      <c r="F7" s="73">
        <f>E7/$E$7</f>
        <v>1</v>
      </c>
      <c r="G7" s="71">
        <f>SUM(G8:G470)</f>
        <v>34219.938000000024</v>
      </c>
      <c r="H7" s="71">
        <f>SUM(H8:H470)</f>
        <v>57235.698000000004</v>
      </c>
      <c r="I7" s="74">
        <f>H7+G7</f>
        <v>91455.636000000028</v>
      </c>
      <c r="J7" s="75">
        <f>IFERROR(E7/I7-1,"")</f>
        <v>-4.3492825308218519E-2</v>
      </c>
      <c r="K7" s="71">
        <f>SUM(K8:K470)</f>
        <v>316560.51742000075</v>
      </c>
      <c r="L7" s="71">
        <f>SUM(L8:L470)</f>
        <v>610076.83000000007</v>
      </c>
      <c r="M7" s="72">
        <f>L7+K7</f>
        <v>926637.34742000082</v>
      </c>
      <c r="N7" s="73">
        <f>M7/$M$7</f>
        <v>1</v>
      </c>
      <c r="O7" s="71">
        <f>SUM(O8:O470)</f>
        <v>323686.4068800002</v>
      </c>
      <c r="P7" s="71">
        <f>SUM(P8:P470)</f>
        <v>626073.15100000007</v>
      </c>
      <c r="Q7" s="74">
        <f>P7+O7</f>
        <v>949759.55788000021</v>
      </c>
      <c r="R7" s="76">
        <f>IFERROR(M7/Q7-1,"")</f>
        <v>-2.4345330634641393E-2</v>
      </c>
      <c r="S7" s="172"/>
    </row>
    <row r="8" spans="2:19" ht="17.25" thickTop="1" x14ac:dyDescent="0.3">
      <c r="B8" s="57" t="s">
        <v>44</v>
      </c>
      <c r="C8" s="58">
        <v>13294.375</v>
      </c>
      <c r="D8" s="59">
        <v>48736.262999999999</v>
      </c>
      <c r="E8" s="59">
        <f>D8+C8</f>
        <v>62030.637999999999</v>
      </c>
      <c r="F8" s="60">
        <f>E8/$E$7</f>
        <v>0.70910009207803759</v>
      </c>
      <c r="G8" s="58">
        <v>14023.930999999999</v>
      </c>
      <c r="H8" s="59">
        <v>48942.996000000006</v>
      </c>
      <c r="I8" s="77">
        <f>H8+G8</f>
        <v>62966.927000000003</v>
      </c>
      <c r="J8" s="78">
        <f t="shared" ref="J8:J71" si="0">IFERROR(E8/I8-1,"")</f>
        <v>-1.4869536193182875E-2</v>
      </c>
      <c r="K8" s="58">
        <v>132389.56318</v>
      </c>
      <c r="L8" s="59">
        <v>520956.38100000005</v>
      </c>
      <c r="M8" s="59">
        <f>L8+K8</f>
        <v>653345.94418000011</v>
      </c>
      <c r="N8" s="60">
        <f>M8/$M$7</f>
        <v>0.70507188815461086</v>
      </c>
      <c r="O8" s="59">
        <v>135363.83299999998</v>
      </c>
      <c r="P8" s="59">
        <v>528389.88899999997</v>
      </c>
      <c r="Q8" s="77">
        <f>P8+O8</f>
        <v>663753.72199999995</v>
      </c>
      <c r="R8" s="79">
        <f t="shared" ref="R8:R71" si="1">IFERROR(M8/Q8-1,"")</f>
        <v>-1.5680179974945307E-2</v>
      </c>
      <c r="S8" s="153"/>
    </row>
    <row r="9" spans="2:19" ht="16.5" x14ac:dyDescent="0.3">
      <c r="B9" s="62" t="s">
        <v>45</v>
      </c>
      <c r="C9" s="63">
        <v>3365.5479999999998</v>
      </c>
      <c r="D9" s="64">
        <v>6722.3830000000007</v>
      </c>
      <c r="E9" s="64">
        <f>D9+C9</f>
        <v>10087.931</v>
      </c>
      <c r="F9" s="65">
        <f>E9/$E$7</f>
        <v>0.11531967156257349</v>
      </c>
      <c r="G9" s="63">
        <v>2944.6600000000003</v>
      </c>
      <c r="H9" s="64">
        <v>7042.8449999999993</v>
      </c>
      <c r="I9" s="80">
        <f>H9+G9</f>
        <v>9987.5049999999992</v>
      </c>
      <c r="J9" s="81">
        <f t="shared" si="0"/>
        <v>1.0055163927327415E-2</v>
      </c>
      <c r="K9" s="63">
        <v>31145.89171</v>
      </c>
      <c r="L9" s="64">
        <v>74838.806999999986</v>
      </c>
      <c r="M9" s="64">
        <f>L9+K9</f>
        <v>105984.69870999998</v>
      </c>
      <c r="N9" s="65">
        <f>M9/$M$7</f>
        <v>0.11437559580896338</v>
      </c>
      <c r="O9" s="64">
        <v>30599.327439999997</v>
      </c>
      <c r="P9" s="64">
        <v>83351.197</v>
      </c>
      <c r="Q9" s="80">
        <f>P9+O9</f>
        <v>113950.52443999999</v>
      </c>
      <c r="R9" s="82">
        <f t="shared" si="1"/>
        <v>-6.9906003233836556E-2</v>
      </c>
      <c r="S9" s="153"/>
    </row>
    <row r="10" spans="2:19" ht="16.5" x14ac:dyDescent="0.3">
      <c r="B10" s="62" t="s">
        <v>46</v>
      </c>
      <c r="C10" s="63">
        <v>2401.0749999999998</v>
      </c>
      <c r="D10" s="64">
        <v>664.32400000000007</v>
      </c>
      <c r="E10" s="64">
        <f>D10+C10</f>
        <v>3065.3989999999999</v>
      </c>
      <c r="F10" s="65">
        <f>E10/$E$7</f>
        <v>3.5041953190227133E-2</v>
      </c>
      <c r="G10" s="63">
        <v>2840.2530000000002</v>
      </c>
      <c r="H10" s="64">
        <v>721.12300000000005</v>
      </c>
      <c r="I10" s="80">
        <f>H10+G10</f>
        <v>3561.3760000000002</v>
      </c>
      <c r="J10" s="81">
        <f t="shared" si="0"/>
        <v>-0.13926555353885695</v>
      </c>
      <c r="K10" s="63">
        <v>27036.214</v>
      </c>
      <c r="L10" s="64">
        <v>7478.04</v>
      </c>
      <c r="M10" s="64">
        <f>L10+K10</f>
        <v>34514.254000000001</v>
      </c>
      <c r="N10" s="65">
        <f>M10/$M$7</f>
        <v>3.7246776310167783E-2</v>
      </c>
      <c r="O10" s="64">
        <v>28766.469000000001</v>
      </c>
      <c r="P10" s="64">
        <v>8092.4130000000005</v>
      </c>
      <c r="Q10" s="80">
        <f>P10+O10</f>
        <v>36858.881999999998</v>
      </c>
      <c r="R10" s="82">
        <f t="shared" si="1"/>
        <v>-6.3610936435890775E-2</v>
      </c>
      <c r="S10" s="153"/>
    </row>
    <row r="11" spans="2:19" ht="16.5" x14ac:dyDescent="0.3">
      <c r="B11" s="62" t="s">
        <v>47</v>
      </c>
      <c r="C11" s="63">
        <v>1984.15</v>
      </c>
      <c r="D11" s="64">
        <v>338.80200000000002</v>
      </c>
      <c r="E11" s="64">
        <f t="shared" ref="E11:E74" si="2">D11+C11</f>
        <v>2322.9520000000002</v>
      </c>
      <c r="F11" s="65">
        <f t="shared" ref="F11:F74" si="3">E11/$E$7</f>
        <v>2.6554707966938238E-2</v>
      </c>
      <c r="G11" s="63">
        <v>2476.3760000000002</v>
      </c>
      <c r="H11" s="64">
        <v>254.48099999999999</v>
      </c>
      <c r="I11" s="80">
        <f t="shared" ref="I11:I74" si="4">H11+G11</f>
        <v>2730.857</v>
      </c>
      <c r="J11" s="81">
        <f t="shared" si="0"/>
        <v>-0.14936886113040693</v>
      </c>
      <c r="K11" s="63">
        <v>22763.118000000002</v>
      </c>
      <c r="L11" s="64">
        <v>3740.9139999999998</v>
      </c>
      <c r="M11" s="64">
        <f t="shared" ref="M11:M74" si="5">L11+K11</f>
        <v>26504.032000000003</v>
      </c>
      <c r="N11" s="65">
        <f t="shared" ref="N11:N74" si="6">M11/$M$7</f>
        <v>2.8602378345524402E-2</v>
      </c>
      <c r="O11" s="64">
        <v>23747.995999999999</v>
      </c>
      <c r="P11" s="64">
        <v>3889.8809999999999</v>
      </c>
      <c r="Q11" s="80">
        <f t="shared" ref="Q11:Q74" si="7">P11+O11</f>
        <v>27637.877</v>
      </c>
      <c r="R11" s="82">
        <f t="shared" si="1"/>
        <v>-4.1025039658436735E-2</v>
      </c>
      <c r="S11" s="153"/>
    </row>
    <row r="12" spans="2:19" ht="16.5" x14ac:dyDescent="0.3">
      <c r="B12" s="62" t="s">
        <v>56</v>
      </c>
      <c r="C12" s="63">
        <v>1659.4769999999999</v>
      </c>
      <c r="D12" s="64">
        <v>19.492000000000001</v>
      </c>
      <c r="E12" s="64">
        <f t="shared" si="2"/>
        <v>1678.9689999999998</v>
      </c>
      <c r="F12" s="65">
        <f t="shared" si="3"/>
        <v>1.9193048965515568E-2</v>
      </c>
      <c r="G12" s="63">
        <v>1785.077</v>
      </c>
      <c r="H12" s="64">
        <v>23.31</v>
      </c>
      <c r="I12" s="80">
        <f t="shared" si="4"/>
        <v>1808.3869999999999</v>
      </c>
      <c r="J12" s="81">
        <f t="shared" si="0"/>
        <v>-7.1565433726298644E-2</v>
      </c>
      <c r="K12" s="63">
        <v>15569.144</v>
      </c>
      <c r="L12" s="64">
        <v>94.280999999999992</v>
      </c>
      <c r="M12" s="64">
        <f t="shared" si="5"/>
        <v>15663.425000000001</v>
      </c>
      <c r="N12" s="65">
        <f t="shared" si="6"/>
        <v>1.6903511436929503E-2</v>
      </c>
      <c r="O12" s="64">
        <v>15019.923999999999</v>
      </c>
      <c r="P12" s="64">
        <v>23.389999999999997</v>
      </c>
      <c r="Q12" s="80">
        <f t="shared" si="7"/>
        <v>15043.313999999998</v>
      </c>
      <c r="R12" s="82">
        <f t="shared" si="1"/>
        <v>4.122170154794369E-2</v>
      </c>
      <c r="S12" s="153"/>
    </row>
    <row r="13" spans="2:19" ht="16.5" x14ac:dyDescent="0.3">
      <c r="B13" s="62" t="s">
        <v>48</v>
      </c>
      <c r="C13" s="63">
        <v>1628.3519999999999</v>
      </c>
      <c r="D13" s="64">
        <v>8.3859999999999992</v>
      </c>
      <c r="E13" s="64">
        <f t="shared" si="2"/>
        <v>1636.7379999999998</v>
      </c>
      <c r="F13" s="65">
        <f t="shared" si="3"/>
        <v>1.8710287430988907E-2</v>
      </c>
      <c r="G13" s="63">
        <v>1743.7550000000001</v>
      </c>
      <c r="H13" s="64">
        <v>8.1769999999999996</v>
      </c>
      <c r="I13" s="80">
        <f t="shared" si="4"/>
        <v>1751.932</v>
      </c>
      <c r="J13" s="81">
        <f t="shared" si="0"/>
        <v>-6.5752552039691103E-2</v>
      </c>
      <c r="K13" s="63">
        <v>16823.477529999996</v>
      </c>
      <c r="L13" s="64">
        <v>86.772999999999996</v>
      </c>
      <c r="M13" s="64">
        <f t="shared" si="5"/>
        <v>16910.250529999998</v>
      </c>
      <c r="N13" s="65">
        <f t="shared" si="6"/>
        <v>1.8249049185296198E-2</v>
      </c>
      <c r="O13" s="64">
        <v>16066.897440000001</v>
      </c>
      <c r="P13" s="64">
        <v>99.882000000000005</v>
      </c>
      <c r="Q13" s="80">
        <f t="shared" si="7"/>
        <v>16166.77944</v>
      </c>
      <c r="R13" s="82">
        <f t="shared" si="1"/>
        <v>4.5987581680027922E-2</v>
      </c>
      <c r="S13" s="153"/>
    </row>
    <row r="14" spans="2:19" ht="16.5" x14ac:dyDescent="0.3">
      <c r="B14" s="62" t="s">
        <v>78</v>
      </c>
      <c r="C14" s="63">
        <v>834.82100000000003</v>
      </c>
      <c r="D14" s="64">
        <v>254.404</v>
      </c>
      <c r="E14" s="64">
        <f t="shared" si="2"/>
        <v>1089.2249999999999</v>
      </c>
      <c r="F14" s="65">
        <f t="shared" si="3"/>
        <v>1.2451420341568958E-2</v>
      </c>
      <c r="G14" s="63">
        <v>1168.2290000000003</v>
      </c>
      <c r="H14" s="64">
        <v>211.81800000000001</v>
      </c>
      <c r="I14" s="80">
        <f t="shared" si="4"/>
        <v>1380.0470000000003</v>
      </c>
      <c r="J14" s="81">
        <f t="shared" si="0"/>
        <v>-0.21073340255802908</v>
      </c>
      <c r="K14" s="63">
        <v>11576.909</v>
      </c>
      <c r="L14" s="64">
        <v>2496.1909999999998</v>
      </c>
      <c r="M14" s="64">
        <f t="shared" si="5"/>
        <v>14073.099999999999</v>
      </c>
      <c r="N14" s="65">
        <f t="shared" si="6"/>
        <v>1.518727907868506E-2</v>
      </c>
      <c r="O14" s="64">
        <v>10954.58</v>
      </c>
      <c r="P14" s="64">
        <v>1934.9590000000003</v>
      </c>
      <c r="Q14" s="80">
        <f t="shared" si="7"/>
        <v>12889.539000000001</v>
      </c>
      <c r="R14" s="82">
        <f t="shared" si="1"/>
        <v>9.1823377081212687E-2</v>
      </c>
      <c r="S14" s="153"/>
    </row>
    <row r="15" spans="2:19" ht="16.5" x14ac:dyDescent="0.3">
      <c r="B15" s="62" t="s">
        <v>88</v>
      </c>
      <c r="C15" s="63">
        <v>685.78800000000001</v>
      </c>
      <c r="D15" s="64">
        <v>0</v>
      </c>
      <c r="E15" s="64">
        <f t="shared" si="2"/>
        <v>685.78800000000001</v>
      </c>
      <c r="F15" s="65">
        <f t="shared" si="3"/>
        <v>7.8395507385562151E-3</v>
      </c>
      <c r="G15" s="63">
        <v>767.548</v>
      </c>
      <c r="H15" s="64">
        <v>0.43</v>
      </c>
      <c r="I15" s="80">
        <f t="shared" si="4"/>
        <v>767.97799999999995</v>
      </c>
      <c r="J15" s="81">
        <f t="shared" si="0"/>
        <v>-0.10702129488084289</v>
      </c>
      <c r="K15" s="63">
        <v>6521.9229999999998</v>
      </c>
      <c r="L15" s="64">
        <v>0.04</v>
      </c>
      <c r="M15" s="64">
        <f t="shared" si="5"/>
        <v>6521.9629999999997</v>
      </c>
      <c r="N15" s="65">
        <f t="shared" si="6"/>
        <v>7.0383122568487442E-3</v>
      </c>
      <c r="O15" s="64">
        <v>6850.2610000000004</v>
      </c>
      <c r="P15" s="64">
        <v>0.43</v>
      </c>
      <c r="Q15" s="80">
        <f t="shared" si="7"/>
        <v>6850.6910000000007</v>
      </c>
      <c r="R15" s="82">
        <f t="shared" si="1"/>
        <v>-4.7984648555890352E-2</v>
      </c>
      <c r="S15" s="153"/>
    </row>
    <row r="16" spans="2:19" ht="16.5" x14ac:dyDescent="0.3">
      <c r="B16" s="62" t="s">
        <v>67</v>
      </c>
      <c r="C16" s="63">
        <v>549.35800000000006</v>
      </c>
      <c r="D16" s="64">
        <v>0</v>
      </c>
      <c r="E16" s="64">
        <f t="shared" si="2"/>
        <v>549.35800000000006</v>
      </c>
      <c r="F16" s="65">
        <f t="shared" si="3"/>
        <v>6.2799581133408076E-3</v>
      </c>
      <c r="G16" s="63">
        <v>462.04600000000005</v>
      </c>
      <c r="H16" s="64">
        <v>0</v>
      </c>
      <c r="I16" s="80">
        <f t="shared" si="4"/>
        <v>462.04600000000005</v>
      </c>
      <c r="J16" s="81">
        <f t="shared" si="0"/>
        <v>0.18896819797163045</v>
      </c>
      <c r="K16" s="63">
        <v>4184.3909999999996</v>
      </c>
      <c r="L16" s="64">
        <v>7.0000000000000007E-2</v>
      </c>
      <c r="M16" s="64">
        <f t="shared" si="5"/>
        <v>4184.4609999999993</v>
      </c>
      <c r="N16" s="65">
        <f t="shared" si="6"/>
        <v>4.5157482715871815E-3</v>
      </c>
      <c r="O16" s="64">
        <v>4438.8969999999999</v>
      </c>
      <c r="P16" s="64">
        <v>0.35</v>
      </c>
      <c r="Q16" s="80">
        <f t="shared" si="7"/>
        <v>4439.2470000000003</v>
      </c>
      <c r="R16" s="82">
        <f t="shared" si="1"/>
        <v>-5.7393967940959523E-2</v>
      </c>
      <c r="S16" s="153"/>
    </row>
    <row r="17" spans="2:19" ht="16.5" x14ac:dyDescent="0.3">
      <c r="B17" s="62" t="s">
        <v>50</v>
      </c>
      <c r="C17" s="63">
        <v>402.29300000000001</v>
      </c>
      <c r="D17" s="64">
        <v>7.694</v>
      </c>
      <c r="E17" s="64">
        <f t="shared" si="2"/>
        <v>409.98700000000002</v>
      </c>
      <c r="F17" s="65">
        <f t="shared" si="3"/>
        <v>4.6867455957941041E-3</v>
      </c>
      <c r="G17" s="63">
        <v>531.51400000000001</v>
      </c>
      <c r="H17" s="64">
        <v>11.401</v>
      </c>
      <c r="I17" s="80">
        <f t="shared" si="4"/>
        <v>542.91499999999996</v>
      </c>
      <c r="J17" s="81">
        <f t="shared" si="0"/>
        <v>-0.24484127349585105</v>
      </c>
      <c r="K17" s="63">
        <v>4538.076</v>
      </c>
      <c r="L17" s="64">
        <v>75.894999999999996</v>
      </c>
      <c r="M17" s="64">
        <f t="shared" si="5"/>
        <v>4613.9710000000005</v>
      </c>
      <c r="N17" s="65">
        <f t="shared" si="6"/>
        <v>4.9792629369477658E-3</v>
      </c>
      <c r="O17" s="64">
        <v>5019.3130000000001</v>
      </c>
      <c r="P17" s="64">
        <v>98.608000000000004</v>
      </c>
      <c r="Q17" s="80">
        <f t="shared" si="7"/>
        <v>5117.9210000000003</v>
      </c>
      <c r="R17" s="82">
        <f t="shared" si="1"/>
        <v>-9.8467717653320519E-2</v>
      </c>
      <c r="S17" s="153"/>
    </row>
    <row r="18" spans="2:19" ht="16.5" x14ac:dyDescent="0.3">
      <c r="B18" s="62" t="s">
        <v>72</v>
      </c>
      <c r="C18" s="63">
        <v>370.87599999999998</v>
      </c>
      <c r="D18" s="64">
        <v>0</v>
      </c>
      <c r="E18" s="64">
        <f t="shared" si="2"/>
        <v>370.87599999999998</v>
      </c>
      <c r="F18" s="65">
        <f t="shared" si="3"/>
        <v>4.2396501830197887E-3</v>
      </c>
      <c r="G18" s="63">
        <v>363.62900000000002</v>
      </c>
      <c r="H18" s="64">
        <v>0</v>
      </c>
      <c r="I18" s="80">
        <f t="shared" si="4"/>
        <v>363.62900000000002</v>
      </c>
      <c r="J18" s="81">
        <f t="shared" si="0"/>
        <v>1.9929653575484707E-2</v>
      </c>
      <c r="K18" s="63">
        <v>3407.759</v>
      </c>
      <c r="L18" s="64">
        <v>0</v>
      </c>
      <c r="M18" s="64">
        <f t="shared" si="5"/>
        <v>3407.759</v>
      </c>
      <c r="N18" s="65">
        <f t="shared" si="6"/>
        <v>3.6775541256653279E-3</v>
      </c>
      <c r="O18" s="64">
        <v>3849.6040000000003</v>
      </c>
      <c r="P18" s="64">
        <v>0</v>
      </c>
      <c r="Q18" s="80">
        <f t="shared" si="7"/>
        <v>3849.6040000000003</v>
      </c>
      <c r="R18" s="82">
        <f t="shared" si="1"/>
        <v>-0.11477674067254717</v>
      </c>
      <c r="S18" s="153"/>
    </row>
    <row r="19" spans="2:19" ht="16.5" x14ac:dyDescent="0.3">
      <c r="B19" s="62" t="s">
        <v>68</v>
      </c>
      <c r="C19" s="63">
        <v>335.61599999999999</v>
      </c>
      <c r="D19" s="64">
        <v>0</v>
      </c>
      <c r="E19" s="64">
        <f t="shared" si="2"/>
        <v>335.61599999999999</v>
      </c>
      <c r="F19" s="65">
        <f t="shared" si="3"/>
        <v>3.8365772814212013E-3</v>
      </c>
      <c r="G19" s="63">
        <v>674.65</v>
      </c>
      <c r="H19" s="64">
        <v>0</v>
      </c>
      <c r="I19" s="80">
        <f t="shared" si="4"/>
        <v>674.65</v>
      </c>
      <c r="J19" s="81">
        <f t="shared" si="0"/>
        <v>-0.5025331653449937</v>
      </c>
      <c r="K19" s="63">
        <v>3450.1709999999998</v>
      </c>
      <c r="L19" s="64">
        <v>0</v>
      </c>
      <c r="M19" s="64">
        <f t="shared" si="5"/>
        <v>3450.1709999999998</v>
      </c>
      <c r="N19" s="65">
        <f t="shared" si="6"/>
        <v>3.7233239191212966E-3</v>
      </c>
      <c r="O19" s="64">
        <v>3565.8389999999999</v>
      </c>
      <c r="P19" s="64">
        <v>37.587000000000003</v>
      </c>
      <c r="Q19" s="80">
        <f t="shared" si="7"/>
        <v>3603.4259999999999</v>
      </c>
      <c r="R19" s="82">
        <f t="shared" si="1"/>
        <v>-4.2530358608724117E-2</v>
      </c>
      <c r="S19" s="153"/>
    </row>
    <row r="20" spans="2:19" ht="16.5" x14ac:dyDescent="0.3">
      <c r="B20" s="62" t="s">
        <v>89</v>
      </c>
      <c r="C20" s="63">
        <v>309.089</v>
      </c>
      <c r="D20" s="64">
        <v>0</v>
      </c>
      <c r="E20" s="64">
        <f t="shared" si="2"/>
        <v>309.089</v>
      </c>
      <c r="F20" s="65">
        <f t="shared" si="3"/>
        <v>3.5333352263813337E-3</v>
      </c>
      <c r="G20" s="63">
        <v>384.92199999999997</v>
      </c>
      <c r="H20" s="64">
        <v>0.16999999999999998</v>
      </c>
      <c r="I20" s="80">
        <f t="shared" si="4"/>
        <v>385.09199999999998</v>
      </c>
      <c r="J20" s="81">
        <f t="shared" si="0"/>
        <v>-0.19736322748849622</v>
      </c>
      <c r="K20" s="63">
        <v>2873.6179999999999</v>
      </c>
      <c r="L20" s="64">
        <v>0</v>
      </c>
      <c r="M20" s="64">
        <f t="shared" si="5"/>
        <v>2873.6179999999999</v>
      </c>
      <c r="N20" s="65">
        <f t="shared" si="6"/>
        <v>3.1011247366630528E-3</v>
      </c>
      <c r="O20" s="64">
        <v>3281.375</v>
      </c>
      <c r="P20" s="64">
        <v>0.24</v>
      </c>
      <c r="Q20" s="80">
        <f t="shared" si="7"/>
        <v>3281.6149999999998</v>
      </c>
      <c r="R20" s="82">
        <f t="shared" si="1"/>
        <v>-0.12432811283468659</v>
      </c>
      <c r="S20" s="153"/>
    </row>
    <row r="21" spans="2:19" ht="16.5" x14ac:dyDescent="0.3">
      <c r="B21" s="62" t="s">
        <v>49</v>
      </c>
      <c r="C21" s="63">
        <v>256.916</v>
      </c>
      <c r="D21" s="64">
        <v>0</v>
      </c>
      <c r="E21" s="64">
        <f t="shared" si="2"/>
        <v>256.916</v>
      </c>
      <c r="F21" s="65">
        <f t="shared" si="3"/>
        <v>2.9369222231169232E-3</v>
      </c>
      <c r="G21" s="63">
        <v>293.80099999999999</v>
      </c>
      <c r="H21" s="64">
        <v>0</v>
      </c>
      <c r="I21" s="80">
        <f t="shared" si="4"/>
        <v>293.80099999999999</v>
      </c>
      <c r="J21" s="81">
        <f t="shared" si="0"/>
        <v>-0.12554416084356412</v>
      </c>
      <c r="K21" s="63">
        <v>3522.6410000000005</v>
      </c>
      <c r="L21" s="64">
        <v>0</v>
      </c>
      <c r="M21" s="64">
        <f t="shared" si="5"/>
        <v>3522.6410000000005</v>
      </c>
      <c r="N21" s="65">
        <f t="shared" si="6"/>
        <v>3.8015314295370768E-3</v>
      </c>
      <c r="O21" s="64">
        <v>2981.6559999999999</v>
      </c>
      <c r="P21" s="64">
        <v>0.19</v>
      </c>
      <c r="Q21" s="80">
        <f t="shared" si="7"/>
        <v>2981.846</v>
      </c>
      <c r="R21" s="82">
        <f t="shared" si="1"/>
        <v>0.18136248484998907</v>
      </c>
      <c r="S21" s="153"/>
    </row>
    <row r="22" spans="2:19" ht="16.5" x14ac:dyDescent="0.3">
      <c r="B22" s="62" t="s">
        <v>51</v>
      </c>
      <c r="C22" s="63">
        <v>249.15900000000002</v>
      </c>
      <c r="D22" s="64">
        <v>15.571999999999999</v>
      </c>
      <c r="E22" s="64">
        <f t="shared" si="2"/>
        <v>264.73099999999999</v>
      </c>
      <c r="F22" s="65">
        <f t="shared" si="3"/>
        <v>3.0262589992369731E-3</v>
      </c>
      <c r="G22" s="63">
        <v>466.24600000000009</v>
      </c>
      <c r="H22" s="64">
        <v>14.847</v>
      </c>
      <c r="I22" s="80">
        <f t="shared" si="4"/>
        <v>481.09300000000007</v>
      </c>
      <c r="J22" s="81">
        <f t="shared" si="0"/>
        <v>-0.44973009376565454</v>
      </c>
      <c r="K22" s="63">
        <v>3546.9340000000007</v>
      </c>
      <c r="L22" s="64">
        <v>121.36499999999999</v>
      </c>
      <c r="M22" s="64">
        <f t="shared" si="5"/>
        <v>3668.2990000000004</v>
      </c>
      <c r="N22" s="65">
        <f t="shared" si="6"/>
        <v>3.9587212950281982E-3</v>
      </c>
      <c r="O22" s="64">
        <v>4118.1649999999991</v>
      </c>
      <c r="P22" s="64">
        <v>149.08500000000001</v>
      </c>
      <c r="Q22" s="80">
        <f t="shared" si="7"/>
        <v>4267.2499999999991</v>
      </c>
      <c r="R22" s="82">
        <f t="shared" si="1"/>
        <v>-0.14035995078797792</v>
      </c>
      <c r="S22" s="153"/>
    </row>
    <row r="23" spans="2:19" ht="16.5" x14ac:dyDescent="0.3">
      <c r="B23" s="62" t="s">
        <v>53</v>
      </c>
      <c r="C23" s="63">
        <v>244.35599999999999</v>
      </c>
      <c r="D23" s="64">
        <v>0</v>
      </c>
      <c r="E23" s="64">
        <f t="shared" si="2"/>
        <v>244.35599999999999</v>
      </c>
      <c r="F23" s="65">
        <f t="shared" si="3"/>
        <v>2.7933432201651858E-3</v>
      </c>
      <c r="G23" s="63">
        <v>263.30700000000002</v>
      </c>
      <c r="H23" s="64">
        <v>0</v>
      </c>
      <c r="I23" s="80">
        <f t="shared" si="4"/>
        <v>263.30700000000002</v>
      </c>
      <c r="J23" s="81">
        <f t="shared" si="0"/>
        <v>-7.197302008681894E-2</v>
      </c>
      <c r="K23" s="63">
        <v>2441.3539999999998</v>
      </c>
      <c r="L23" s="64">
        <v>0</v>
      </c>
      <c r="M23" s="64">
        <f t="shared" si="5"/>
        <v>2441.3539999999998</v>
      </c>
      <c r="N23" s="65">
        <f t="shared" si="6"/>
        <v>2.6346380348227531E-3</v>
      </c>
      <c r="O23" s="64">
        <v>2898.9990000000003</v>
      </c>
      <c r="P23" s="64">
        <v>0</v>
      </c>
      <c r="Q23" s="80">
        <f t="shared" si="7"/>
        <v>2898.9990000000003</v>
      </c>
      <c r="R23" s="82">
        <f t="shared" si="1"/>
        <v>-0.15786311068061787</v>
      </c>
      <c r="S23" s="153"/>
    </row>
    <row r="24" spans="2:19" ht="16.5" x14ac:dyDescent="0.3">
      <c r="B24" s="62" t="s">
        <v>90</v>
      </c>
      <c r="C24" s="63">
        <v>199.322</v>
      </c>
      <c r="D24" s="64">
        <v>0</v>
      </c>
      <c r="E24" s="64">
        <f t="shared" si="2"/>
        <v>199.322</v>
      </c>
      <c r="F24" s="65">
        <f t="shared" si="3"/>
        <v>2.278539333307818E-3</v>
      </c>
      <c r="G24" s="63">
        <v>238.45699999999999</v>
      </c>
      <c r="H24" s="64">
        <v>0</v>
      </c>
      <c r="I24" s="80">
        <f t="shared" si="4"/>
        <v>238.45699999999999</v>
      </c>
      <c r="J24" s="81">
        <f t="shared" si="0"/>
        <v>-0.16411763965830317</v>
      </c>
      <c r="K24" s="63">
        <v>2085.1369999999997</v>
      </c>
      <c r="L24" s="64">
        <v>0</v>
      </c>
      <c r="M24" s="64">
        <f t="shared" si="5"/>
        <v>2085.1369999999997</v>
      </c>
      <c r="N24" s="65">
        <f t="shared" si="6"/>
        <v>2.2502190374751926E-3</v>
      </c>
      <c r="O24" s="64">
        <v>2119.502</v>
      </c>
      <c r="P24" s="64">
        <v>0</v>
      </c>
      <c r="Q24" s="80">
        <f t="shared" si="7"/>
        <v>2119.502</v>
      </c>
      <c r="R24" s="82">
        <f t="shared" si="1"/>
        <v>-1.6213714353654929E-2</v>
      </c>
      <c r="S24" s="153"/>
    </row>
    <row r="25" spans="2:19" ht="16.5" x14ac:dyDescent="0.3">
      <c r="B25" s="62" t="s">
        <v>57</v>
      </c>
      <c r="C25" s="63">
        <v>190.89900000000003</v>
      </c>
      <c r="D25" s="64">
        <v>0</v>
      </c>
      <c r="E25" s="64">
        <f t="shared" si="2"/>
        <v>190.89900000000003</v>
      </c>
      <c r="F25" s="65">
        <f t="shared" si="3"/>
        <v>2.1822522360257736E-3</v>
      </c>
      <c r="G25" s="63">
        <v>197.155</v>
      </c>
      <c r="H25" s="64">
        <v>0</v>
      </c>
      <c r="I25" s="80">
        <f t="shared" si="4"/>
        <v>197.155</v>
      </c>
      <c r="J25" s="81">
        <f t="shared" si="0"/>
        <v>-3.1731378864345183E-2</v>
      </c>
      <c r="K25" s="63">
        <v>1983.626</v>
      </c>
      <c r="L25" s="64">
        <v>0</v>
      </c>
      <c r="M25" s="64">
        <f t="shared" si="5"/>
        <v>1983.626</v>
      </c>
      <c r="N25" s="65">
        <f t="shared" si="6"/>
        <v>2.140671326838844E-3</v>
      </c>
      <c r="O25" s="64">
        <v>1960.77</v>
      </c>
      <c r="P25" s="64">
        <v>0</v>
      </c>
      <c r="Q25" s="80">
        <f t="shared" si="7"/>
        <v>1960.77</v>
      </c>
      <c r="R25" s="82">
        <f t="shared" si="1"/>
        <v>1.1656645093509166E-2</v>
      </c>
      <c r="S25" s="153"/>
    </row>
    <row r="26" spans="2:19" ht="16.5" x14ac:dyDescent="0.3">
      <c r="B26" s="62" t="s">
        <v>92</v>
      </c>
      <c r="C26" s="63">
        <v>141.23400000000001</v>
      </c>
      <c r="D26" s="64">
        <v>0</v>
      </c>
      <c r="E26" s="64">
        <f t="shared" si="2"/>
        <v>141.23400000000001</v>
      </c>
      <c r="F26" s="65">
        <f t="shared" si="3"/>
        <v>1.6145093075545921E-3</v>
      </c>
      <c r="G26" s="63">
        <v>150.14200000000002</v>
      </c>
      <c r="H26" s="64">
        <v>0</v>
      </c>
      <c r="I26" s="80">
        <f t="shared" si="4"/>
        <v>150.14200000000002</v>
      </c>
      <c r="J26" s="81">
        <f t="shared" si="0"/>
        <v>-5.9330500459565005E-2</v>
      </c>
      <c r="K26" s="63">
        <v>1388.9</v>
      </c>
      <c r="L26" s="64">
        <v>0</v>
      </c>
      <c r="M26" s="64">
        <f t="shared" si="5"/>
        <v>1388.9</v>
      </c>
      <c r="N26" s="65">
        <f t="shared" si="6"/>
        <v>1.4988603727953105E-3</v>
      </c>
      <c r="O26" s="64">
        <v>1467.836</v>
      </c>
      <c r="P26" s="64">
        <v>0</v>
      </c>
      <c r="Q26" s="80">
        <f t="shared" si="7"/>
        <v>1467.836</v>
      </c>
      <c r="R26" s="82">
        <f t="shared" si="1"/>
        <v>-5.3777124964914269E-2</v>
      </c>
      <c r="S26" s="153"/>
    </row>
    <row r="27" spans="2:19" ht="16.5" x14ac:dyDescent="0.3">
      <c r="B27" s="62" t="s">
        <v>52</v>
      </c>
      <c r="C27" s="63">
        <v>127.587</v>
      </c>
      <c r="D27" s="64">
        <v>0</v>
      </c>
      <c r="E27" s="64">
        <f t="shared" si="2"/>
        <v>127.587</v>
      </c>
      <c r="F27" s="65">
        <f t="shared" si="3"/>
        <v>1.4585043192359328E-3</v>
      </c>
      <c r="G27" s="63">
        <v>159.19599999999997</v>
      </c>
      <c r="H27" s="64">
        <v>0</v>
      </c>
      <c r="I27" s="80">
        <f t="shared" si="4"/>
        <v>159.19599999999997</v>
      </c>
      <c r="J27" s="81">
        <f t="shared" si="0"/>
        <v>-0.19855398376843625</v>
      </c>
      <c r="K27" s="63">
        <v>1462.9970000000001</v>
      </c>
      <c r="L27" s="64">
        <v>0.33800000000000002</v>
      </c>
      <c r="M27" s="64">
        <f t="shared" si="5"/>
        <v>1463.335</v>
      </c>
      <c r="N27" s="65">
        <f t="shared" si="6"/>
        <v>1.5791884539019553E-3</v>
      </c>
      <c r="O27" s="64">
        <v>1518.5510000000002</v>
      </c>
      <c r="P27" s="64">
        <v>0</v>
      </c>
      <c r="Q27" s="80">
        <f t="shared" si="7"/>
        <v>1518.5510000000002</v>
      </c>
      <c r="R27" s="82">
        <f t="shared" si="1"/>
        <v>-3.6360978327366067E-2</v>
      </c>
      <c r="S27" s="153"/>
    </row>
    <row r="28" spans="2:19" ht="16.5" x14ac:dyDescent="0.3">
      <c r="B28" s="62" t="s">
        <v>85</v>
      </c>
      <c r="C28" s="63">
        <v>101.839</v>
      </c>
      <c r="D28" s="64">
        <v>0</v>
      </c>
      <c r="E28" s="64">
        <f t="shared" si="2"/>
        <v>101.839</v>
      </c>
      <c r="F28" s="65">
        <f t="shared" si="3"/>
        <v>1.1641673631848711E-3</v>
      </c>
      <c r="G28" s="63">
        <v>62.785000000000004</v>
      </c>
      <c r="H28" s="64">
        <v>0</v>
      </c>
      <c r="I28" s="80">
        <f t="shared" si="4"/>
        <v>62.785000000000004</v>
      </c>
      <c r="J28" s="81">
        <f t="shared" si="0"/>
        <v>0.62202755435215407</v>
      </c>
      <c r="K28" s="63">
        <v>1022.817</v>
      </c>
      <c r="L28" s="64">
        <v>0</v>
      </c>
      <c r="M28" s="64">
        <f t="shared" si="5"/>
        <v>1022.817</v>
      </c>
      <c r="N28" s="65">
        <f t="shared" si="6"/>
        <v>1.1037942759891863E-3</v>
      </c>
      <c r="O28" s="64">
        <v>739.81600000000003</v>
      </c>
      <c r="P28" s="64">
        <v>0</v>
      </c>
      <c r="Q28" s="80">
        <f t="shared" si="7"/>
        <v>739.81600000000003</v>
      </c>
      <c r="R28" s="82">
        <f t="shared" si="1"/>
        <v>0.38252889907760834</v>
      </c>
      <c r="S28" s="153"/>
    </row>
    <row r="29" spans="2:19" ht="16.5" x14ac:dyDescent="0.3">
      <c r="B29" s="62" t="s">
        <v>66</v>
      </c>
      <c r="C29" s="63">
        <v>100.274</v>
      </c>
      <c r="D29" s="64">
        <v>0</v>
      </c>
      <c r="E29" s="64">
        <f t="shared" si="2"/>
        <v>100.274</v>
      </c>
      <c r="F29" s="65">
        <f t="shared" si="3"/>
        <v>1.146277145062302E-3</v>
      </c>
      <c r="G29" s="63">
        <v>100.56699999999999</v>
      </c>
      <c r="H29" s="64">
        <v>0</v>
      </c>
      <c r="I29" s="80">
        <f t="shared" si="4"/>
        <v>100.56699999999999</v>
      </c>
      <c r="J29" s="81">
        <f t="shared" si="0"/>
        <v>-2.9134805651952478E-3</v>
      </c>
      <c r="K29" s="63">
        <v>1203.8599999999999</v>
      </c>
      <c r="L29" s="64">
        <v>0.29600000000000004</v>
      </c>
      <c r="M29" s="64">
        <f t="shared" si="5"/>
        <v>1204.1559999999999</v>
      </c>
      <c r="N29" s="65">
        <f t="shared" si="6"/>
        <v>1.2994900360455827E-3</v>
      </c>
      <c r="O29" s="64">
        <v>900.98900000000003</v>
      </c>
      <c r="P29" s="64">
        <v>0</v>
      </c>
      <c r="Q29" s="80">
        <f t="shared" si="7"/>
        <v>900.98900000000003</v>
      </c>
      <c r="R29" s="82">
        <f t="shared" si="1"/>
        <v>0.33648246537971049</v>
      </c>
      <c r="S29" s="153"/>
    </row>
    <row r="30" spans="2:19" ht="16.5" x14ac:dyDescent="0.3">
      <c r="B30" s="62" t="s">
        <v>93</v>
      </c>
      <c r="C30" s="63">
        <v>79.510000000000005</v>
      </c>
      <c r="D30" s="64">
        <v>0</v>
      </c>
      <c r="E30" s="64">
        <f t="shared" si="2"/>
        <v>79.510000000000005</v>
      </c>
      <c r="F30" s="65">
        <f t="shared" si="3"/>
        <v>9.0891453222075144E-4</v>
      </c>
      <c r="G30" s="63">
        <v>82.596999999999994</v>
      </c>
      <c r="H30" s="64">
        <v>0</v>
      </c>
      <c r="I30" s="80">
        <f t="shared" si="4"/>
        <v>82.596999999999994</v>
      </c>
      <c r="J30" s="81">
        <f t="shared" si="0"/>
        <v>-3.7374238773805191E-2</v>
      </c>
      <c r="K30" s="63">
        <v>1007.7140000000001</v>
      </c>
      <c r="L30" s="64">
        <v>0</v>
      </c>
      <c r="M30" s="64">
        <f t="shared" si="5"/>
        <v>1007.7140000000001</v>
      </c>
      <c r="N30" s="65">
        <f t="shared" si="6"/>
        <v>1.0874955588674876E-3</v>
      </c>
      <c r="O30" s="64">
        <v>999.52600000000007</v>
      </c>
      <c r="P30" s="64">
        <v>0</v>
      </c>
      <c r="Q30" s="80">
        <f t="shared" si="7"/>
        <v>999.52600000000007</v>
      </c>
      <c r="R30" s="82">
        <f t="shared" si="1"/>
        <v>8.1918829525193804E-3</v>
      </c>
      <c r="S30" s="153"/>
    </row>
    <row r="31" spans="2:19" ht="16.5" x14ac:dyDescent="0.3">
      <c r="B31" s="62" t="s">
        <v>96</v>
      </c>
      <c r="C31" s="63">
        <v>78.418000000000006</v>
      </c>
      <c r="D31" s="64">
        <v>0</v>
      </c>
      <c r="E31" s="64">
        <f t="shared" si="2"/>
        <v>78.418000000000006</v>
      </c>
      <c r="F31" s="65">
        <f t="shared" si="3"/>
        <v>8.9643138960743165E-4</v>
      </c>
      <c r="G31" s="63">
        <v>76.436000000000007</v>
      </c>
      <c r="H31" s="64">
        <v>0</v>
      </c>
      <c r="I31" s="80">
        <f t="shared" si="4"/>
        <v>76.436000000000007</v>
      </c>
      <c r="J31" s="81">
        <f t="shared" si="0"/>
        <v>2.5930189962844796E-2</v>
      </c>
      <c r="K31" s="63">
        <v>724.57100000000003</v>
      </c>
      <c r="L31" s="64">
        <v>0</v>
      </c>
      <c r="M31" s="64">
        <f t="shared" si="5"/>
        <v>724.57100000000003</v>
      </c>
      <c r="N31" s="65">
        <f t="shared" si="6"/>
        <v>7.8193589112007409E-4</v>
      </c>
      <c r="O31" s="64">
        <v>866.36</v>
      </c>
      <c r="P31" s="64">
        <v>0</v>
      </c>
      <c r="Q31" s="80">
        <f t="shared" si="7"/>
        <v>866.36</v>
      </c>
      <c r="R31" s="82">
        <f t="shared" si="1"/>
        <v>-0.16366060298259377</v>
      </c>
      <c r="S31" s="153"/>
    </row>
    <row r="32" spans="2:19" ht="16.5" x14ac:dyDescent="0.3">
      <c r="B32" s="62" t="s">
        <v>91</v>
      </c>
      <c r="C32" s="63">
        <v>75.816000000000003</v>
      </c>
      <c r="D32" s="64">
        <v>0</v>
      </c>
      <c r="E32" s="64">
        <f t="shared" si="2"/>
        <v>75.816000000000003</v>
      </c>
      <c r="F32" s="65">
        <f t="shared" si="3"/>
        <v>8.6668675858192045E-4</v>
      </c>
      <c r="G32" s="63">
        <v>138.197</v>
      </c>
      <c r="H32" s="64">
        <v>0</v>
      </c>
      <c r="I32" s="80">
        <f t="shared" si="4"/>
        <v>138.197</v>
      </c>
      <c r="J32" s="83">
        <f t="shared" si="0"/>
        <v>-0.45139185365818357</v>
      </c>
      <c r="K32" s="63">
        <v>1403.9059999999999</v>
      </c>
      <c r="L32" s="64">
        <v>0</v>
      </c>
      <c r="M32" s="64">
        <f t="shared" si="5"/>
        <v>1403.9059999999999</v>
      </c>
      <c r="N32" s="65">
        <f t="shared" si="6"/>
        <v>1.5150544103460098E-3</v>
      </c>
      <c r="O32" s="64">
        <v>1418.7329999999999</v>
      </c>
      <c r="P32" s="64">
        <v>0</v>
      </c>
      <c r="Q32" s="80">
        <f t="shared" si="7"/>
        <v>1418.7329999999999</v>
      </c>
      <c r="R32" s="82">
        <f t="shared" si="1"/>
        <v>-1.0450874125011556E-2</v>
      </c>
      <c r="S32" s="153"/>
    </row>
    <row r="33" spans="2:19" ht="16.5" x14ac:dyDescent="0.3">
      <c r="B33" s="62" t="s">
        <v>80</v>
      </c>
      <c r="C33" s="63">
        <v>70.25</v>
      </c>
      <c r="D33" s="64">
        <v>0</v>
      </c>
      <c r="E33" s="64">
        <f t="shared" si="2"/>
        <v>70.25</v>
      </c>
      <c r="F33" s="65">
        <f t="shared" si="3"/>
        <v>8.0305931189168388E-4</v>
      </c>
      <c r="G33" s="63">
        <v>53.58</v>
      </c>
      <c r="H33" s="64">
        <v>0</v>
      </c>
      <c r="I33" s="80">
        <f t="shared" si="4"/>
        <v>53.58</v>
      </c>
      <c r="J33" s="81">
        <f t="shared" si="0"/>
        <v>0.31112355356476296</v>
      </c>
      <c r="K33" s="63">
        <v>678.38099999999997</v>
      </c>
      <c r="L33" s="64">
        <v>0</v>
      </c>
      <c r="M33" s="64">
        <f t="shared" si="5"/>
        <v>678.38099999999997</v>
      </c>
      <c r="N33" s="65">
        <f t="shared" si="6"/>
        <v>7.3208899024930192E-4</v>
      </c>
      <c r="O33" s="64">
        <v>663.73299999999995</v>
      </c>
      <c r="P33" s="64">
        <v>0</v>
      </c>
      <c r="Q33" s="80">
        <f t="shared" si="7"/>
        <v>663.73299999999995</v>
      </c>
      <c r="R33" s="82">
        <f t="shared" si="1"/>
        <v>2.2069115141178708E-2</v>
      </c>
      <c r="S33" s="153"/>
    </row>
    <row r="34" spans="2:19" ht="16.5" x14ac:dyDescent="0.3">
      <c r="B34" s="62" t="s">
        <v>59</v>
      </c>
      <c r="C34" s="63">
        <v>65.555999999999997</v>
      </c>
      <c r="D34" s="64">
        <v>0</v>
      </c>
      <c r="E34" s="64">
        <f t="shared" si="2"/>
        <v>65.555999999999997</v>
      </c>
      <c r="F34" s="65">
        <f t="shared" si="3"/>
        <v>7.4940008897325596E-4</v>
      </c>
      <c r="G34" s="63">
        <v>716.89900000000011</v>
      </c>
      <c r="H34" s="64">
        <v>0</v>
      </c>
      <c r="I34" s="80">
        <f t="shared" si="4"/>
        <v>716.89900000000011</v>
      </c>
      <c r="J34" s="81">
        <f t="shared" si="0"/>
        <v>-0.90855615644602661</v>
      </c>
      <c r="K34" s="63">
        <v>1369.1489999999999</v>
      </c>
      <c r="L34" s="64">
        <v>0.10199999999999999</v>
      </c>
      <c r="M34" s="64">
        <f t="shared" si="5"/>
        <v>1369.251</v>
      </c>
      <c r="N34" s="65">
        <f t="shared" si="6"/>
        <v>1.4776557450574927E-3</v>
      </c>
      <c r="O34" s="64">
        <v>2176.2190000000001</v>
      </c>
      <c r="P34" s="64">
        <v>0</v>
      </c>
      <c r="Q34" s="80">
        <f t="shared" si="7"/>
        <v>2176.2190000000001</v>
      </c>
      <c r="R34" s="82">
        <f t="shared" si="1"/>
        <v>-0.370811944937527</v>
      </c>
      <c r="S34" s="153"/>
    </row>
    <row r="35" spans="2:19" ht="16.5" x14ac:dyDescent="0.3">
      <c r="B35" s="62" t="s">
        <v>62</v>
      </c>
      <c r="C35" s="63">
        <v>64.143999999999991</v>
      </c>
      <c r="D35" s="64">
        <v>0</v>
      </c>
      <c r="E35" s="64">
        <f t="shared" si="2"/>
        <v>64.143999999999991</v>
      </c>
      <c r="F35" s="65">
        <f t="shared" si="3"/>
        <v>7.3325888259046499E-4</v>
      </c>
      <c r="G35" s="63">
        <v>55.41</v>
      </c>
      <c r="H35" s="64">
        <v>0</v>
      </c>
      <c r="I35" s="80">
        <f t="shared" si="4"/>
        <v>55.41</v>
      </c>
      <c r="J35" s="81">
        <f t="shared" si="0"/>
        <v>0.1576249774408951</v>
      </c>
      <c r="K35" s="63">
        <v>670.43600000000004</v>
      </c>
      <c r="L35" s="64">
        <v>0</v>
      </c>
      <c r="M35" s="64">
        <f t="shared" si="5"/>
        <v>670.43600000000004</v>
      </c>
      <c r="N35" s="65">
        <f t="shared" si="6"/>
        <v>7.2351497796486195E-4</v>
      </c>
      <c r="O35" s="64">
        <v>575.13199999999995</v>
      </c>
      <c r="P35" s="64">
        <v>0</v>
      </c>
      <c r="Q35" s="80">
        <f t="shared" si="7"/>
        <v>575.13199999999995</v>
      </c>
      <c r="R35" s="82">
        <f t="shared" si="1"/>
        <v>0.16570804615288326</v>
      </c>
      <c r="S35" s="153"/>
    </row>
    <row r="36" spans="2:19" ht="16.5" x14ac:dyDescent="0.3">
      <c r="B36" s="62" t="s">
        <v>95</v>
      </c>
      <c r="C36" s="63">
        <v>61.191000000000003</v>
      </c>
      <c r="D36" s="64">
        <v>0</v>
      </c>
      <c r="E36" s="64">
        <f t="shared" si="2"/>
        <v>61.191000000000003</v>
      </c>
      <c r="F36" s="65">
        <f t="shared" si="3"/>
        <v>6.9950181286781543E-4</v>
      </c>
      <c r="G36" s="63">
        <v>69.944000000000003</v>
      </c>
      <c r="H36" s="64">
        <v>0</v>
      </c>
      <c r="I36" s="80">
        <f t="shared" si="4"/>
        <v>69.944000000000003</v>
      </c>
      <c r="J36" s="81">
        <f t="shared" si="0"/>
        <v>-0.12514297152007314</v>
      </c>
      <c r="K36" s="63">
        <v>632.71199999999999</v>
      </c>
      <c r="L36" s="64">
        <v>1.7999999999999999E-2</v>
      </c>
      <c r="M36" s="64">
        <f t="shared" si="5"/>
        <v>632.73</v>
      </c>
      <c r="N36" s="65">
        <f t="shared" si="6"/>
        <v>6.8282376245861962E-4</v>
      </c>
      <c r="O36" s="64">
        <v>677.70499999999993</v>
      </c>
      <c r="P36" s="64">
        <v>0</v>
      </c>
      <c r="Q36" s="80">
        <f t="shared" si="7"/>
        <v>677.70499999999993</v>
      </c>
      <c r="R36" s="82">
        <f t="shared" si="1"/>
        <v>-6.6363683313536037E-2</v>
      </c>
      <c r="S36" s="153"/>
    </row>
    <row r="37" spans="2:19" ht="16.5" x14ac:dyDescent="0.3">
      <c r="B37" s="62" t="s">
        <v>55</v>
      </c>
      <c r="C37" s="63">
        <v>60.906999999999996</v>
      </c>
      <c r="D37" s="64">
        <v>0</v>
      </c>
      <c r="E37" s="64">
        <f t="shared" si="2"/>
        <v>60.906999999999996</v>
      </c>
      <c r="F37" s="65">
        <f t="shared" si="3"/>
        <v>6.9625528127240978E-4</v>
      </c>
      <c r="G37" s="63">
        <v>67.284999999999997</v>
      </c>
      <c r="H37" s="64">
        <v>0</v>
      </c>
      <c r="I37" s="80">
        <f t="shared" si="4"/>
        <v>67.284999999999997</v>
      </c>
      <c r="J37" s="81">
        <f t="shared" si="0"/>
        <v>-9.4790815189120914E-2</v>
      </c>
      <c r="K37" s="63">
        <v>708.33699999999999</v>
      </c>
      <c r="L37" s="64">
        <v>0</v>
      </c>
      <c r="M37" s="64">
        <f t="shared" si="5"/>
        <v>708.33699999999999</v>
      </c>
      <c r="N37" s="65">
        <f t="shared" si="6"/>
        <v>7.6441663178393817E-4</v>
      </c>
      <c r="O37" s="64">
        <v>769.46299999999997</v>
      </c>
      <c r="P37" s="64">
        <v>0</v>
      </c>
      <c r="Q37" s="80">
        <f t="shared" si="7"/>
        <v>769.46299999999997</v>
      </c>
      <c r="R37" s="82">
        <f t="shared" si="1"/>
        <v>-7.9439817119211664E-2</v>
      </c>
      <c r="S37" s="153"/>
    </row>
    <row r="38" spans="2:19" ht="16.5" x14ac:dyDescent="0.3">
      <c r="B38" s="62" t="s">
        <v>94</v>
      </c>
      <c r="C38" s="63">
        <v>60.201999999999998</v>
      </c>
      <c r="D38" s="64">
        <v>0</v>
      </c>
      <c r="E38" s="64">
        <f t="shared" si="2"/>
        <v>60.201999999999998</v>
      </c>
      <c r="F38" s="65">
        <f t="shared" si="3"/>
        <v>6.8819610953029398E-4</v>
      </c>
      <c r="G38" s="63">
        <v>78.86</v>
      </c>
      <c r="H38" s="64">
        <v>0</v>
      </c>
      <c r="I38" s="80">
        <f t="shared" si="4"/>
        <v>78.86</v>
      </c>
      <c r="J38" s="81">
        <f t="shared" si="0"/>
        <v>-0.236596500126807</v>
      </c>
      <c r="K38" s="63">
        <v>650.70500000000004</v>
      </c>
      <c r="L38" s="64">
        <v>0</v>
      </c>
      <c r="M38" s="64">
        <f t="shared" si="5"/>
        <v>650.70500000000004</v>
      </c>
      <c r="N38" s="65">
        <f t="shared" si="6"/>
        <v>7.0222185821857048E-4</v>
      </c>
      <c r="O38" s="64">
        <v>818.06200000000001</v>
      </c>
      <c r="P38" s="64">
        <v>0</v>
      </c>
      <c r="Q38" s="80">
        <f t="shared" si="7"/>
        <v>818.06200000000001</v>
      </c>
      <c r="R38" s="82">
        <f t="shared" si="1"/>
        <v>-0.2045774036686705</v>
      </c>
      <c r="S38" s="153"/>
    </row>
    <row r="39" spans="2:19" ht="16.5" x14ac:dyDescent="0.3">
      <c r="B39" s="62" t="s">
        <v>76</v>
      </c>
      <c r="C39" s="63">
        <v>46.576999999999998</v>
      </c>
      <c r="D39" s="64">
        <v>0.36</v>
      </c>
      <c r="E39" s="64">
        <f t="shared" si="2"/>
        <v>46.936999999999998</v>
      </c>
      <c r="F39" s="65">
        <f t="shared" si="3"/>
        <v>5.3655793483644079E-4</v>
      </c>
      <c r="G39" s="63">
        <v>118.929</v>
      </c>
      <c r="H39" s="64">
        <v>0</v>
      </c>
      <c r="I39" s="80">
        <f t="shared" si="4"/>
        <v>118.929</v>
      </c>
      <c r="J39" s="81">
        <f t="shared" si="0"/>
        <v>-0.60533595674730312</v>
      </c>
      <c r="K39" s="63">
        <v>761.98099999999999</v>
      </c>
      <c r="L39" s="64">
        <v>0.36</v>
      </c>
      <c r="M39" s="64">
        <f t="shared" si="5"/>
        <v>762.34100000000001</v>
      </c>
      <c r="N39" s="65">
        <f t="shared" si="6"/>
        <v>8.2269617355975938E-4</v>
      </c>
      <c r="O39" s="64">
        <v>1068.6310000000001</v>
      </c>
      <c r="P39" s="64">
        <v>0</v>
      </c>
      <c r="Q39" s="80">
        <f t="shared" si="7"/>
        <v>1068.6310000000001</v>
      </c>
      <c r="R39" s="82">
        <f t="shared" si="1"/>
        <v>-0.28661904810921646</v>
      </c>
      <c r="S39" s="153"/>
    </row>
    <row r="40" spans="2:19" ht="16.5" x14ac:dyDescent="0.3">
      <c r="B40" s="62" t="s">
        <v>71</v>
      </c>
      <c r="C40" s="63">
        <v>34.545000000000002</v>
      </c>
      <c r="D40" s="64">
        <v>0</v>
      </c>
      <c r="E40" s="64">
        <f t="shared" si="2"/>
        <v>34.545000000000002</v>
      </c>
      <c r="F40" s="65">
        <f t="shared" si="3"/>
        <v>3.9489941536367579E-4</v>
      </c>
      <c r="G40" s="63">
        <v>39.382000000000005</v>
      </c>
      <c r="H40" s="64">
        <v>0</v>
      </c>
      <c r="I40" s="80">
        <f t="shared" si="4"/>
        <v>39.382000000000005</v>
      </c>
      <c r="J40" s="81">
        <f t="shared" si="0"/>
        <v>-0.12282260931389977</v>
      </c>
      <c r="K40" s="63">
        <v>341.238</v>
      </c>
      <c r="L40" s="64">
        <v>0</v>
      </c>
      <c r="M40" s="64">
        <f t="shared" si="5"/>
        <v>341.238</v>
      </c>
      <c r="N40" s="65">
        <f t="shared" si="6"/>
        <v>3.6825409740940751E-4</v>
      </c>
      <c r="O40" s="64">
        <v>474.60400000000004</v>
      </c>
      <c r="P40" s="64">
        <v>0</v>
      </c>
      <c r="Q40" s="80">
        <f t="shared" si="7"/>
        <v>474.60400000000004</v>
      </c>
      <c r="R40" s="82">
        <f t="shared" si="1"/>
        <v>-0.28100479557694424</v>
      </c>
      <c r="S40" s="153"/>
    </row>
    <row r="41" spans="2:19" ht="16.5" x14ac:dyDescent="0.3">
      <c r="B41" s="62" t="s">
        <v>97</v>
      </c>
      <c r="C41" s="63">
        <v>33.167000000000002</v>
      </c>
      <c r="D41" s="64">
        <v>0</v>
      </c>
      <c r="E41" s="64">
        <f t="shared" si="2"/>
        <v>33.167000000000002</v>
      </c>
      <c r="F41" s="65">
        <f t="shared" si="3"/>
        <v>3.7914687825639119E-4</v>
      </c>
      <c r="G41" s="63">
        <v>4.5250000000000004</v>
      </c>
      <c r="H41" s="64">
        <v>0</v>
      </c>
      <c r="I41" s="80">
        <f t="shared" si="4"/>
        <v>4.5250000000000004</v>
      </c>
      <c r="J41" s="81">
        <f t="shared" si="0"/>
        <v>6.3297237569060769</v>
      </c>
      <c r="K41" s="63">
        <v>456.37900000000002</v>
      </c>
      <c r="L41" s="64">
        <v>0</v>
      </c>
      <c r="M41" s="64">
        <f t="shared" si="5"/>
        <v>456.37900000000002</v>
      </c>
      <c r="N41" s="65">
        <f t="shared" si="6"/>
        <v>4.9251090652743248E-4</v>
      </c>
      <c r="O41" s="64">
        <v>243.45399999999998</v>
      </c>
      <c r="P41" s="64">
        <v>0</v>
      </c>
      <c r="Q41" s="80">
        <f t="shared" si="7"/>
        <v>243.45399999999998</v>
      </c>
      <c r="R41" s="82">
        <f t="shared" si="1"/>
        <v>0.8746005405538626</v>
      </c>
      <c r="S41" s="153"/>
    </row>
    <row r="42" spans="2:19" ht="16.5" x14ac:dyDescent="0.3">
      <c r="B42" s="62" t="s">
        <v>64</v>
      </c>
      <c r="C42" s="63">
        <v>28.917000000000002</v>
      </c>
      <c r="D42" s="64">
        <v>0</v>
      </c>
      <c r="E42" s="64">
        <f t="shared" si="2"/>
        <v>28.917000000000002</v>
      </c>
      <c r="F42" s="65">
        <f t="shared" si="3"/>
        <v>3.3056321881810429E-4</v>
      </c>
      <c r="G42" s="63">
        <v>24.887999999999998</v>
      </c>
      <c r="H42" s="64">
        <v>0</v>
      </c>
      <c r="I42" s="80">
        <f t="shared" si="4"/>
        <v>24.887999999999998</v>
      </c>
      <c r="J42" s="81">
        <f t="shared" si="0"/>
        <v>0.16188524590163955</v>
      </c>
      <c r="K42" s="63">
        <v>358.37299999999999</v>
      </c>
      <c r="L42" s="64">
        <v>0</v>
      </c>
      <c r="M42" s="64">
        <f t="shared" si="5"/>
        <v>358.37299999999999</v>
      </c>
      <c r="N42" s="65">
        <f t="shared" si="6"/>
        <v>3.8674568966791975E-4</v>
      </c>
      <c r="O42" s="64">
        <v>359.71800000000002</v>
      </c>
      <c r="P42" s="64">
        <v>0</v>
      </c>
      <c r="Q42" s="80">
        <f t="shared" si="7"/>
        <v>359.71800000000002</v>
      </c>
      <c r="R42" s="82">
        <f t="shared" si="1"/>
        <v>-3.7390400257980572E-3</v>
      </c>
      <c r="S42" s="153"/>
    </row>
    <row r="43" spans="2:19" ht="16.5" x14ac:dyDescent="0.3">
      <c r="B43" s="62" t="s">
        <v>100</v>
      </c>
      <c r="C43" s="63">
        <v>25.919</v>
      </c>
      <c r="D43" s="64">
        <v>0</v>
      </c>
      <c r="E43" s="64">
        <f t="shared" si="2"/>
        <v>25.919</v>
      </c>
      <c r="F43" s="65">
        <f t="shared" si="3"/>
        <v>2.9629173387787266E-4</v>
      </c>
      <c r="G43" s="63">
        <v>19.664999999999999</v>
      </c>
      <c r="H43" s="64">
        <v>0</v>
      </c>
      <c r="I43" s="80">
        <f t="shared" si="4"/>
        <v>19.664999999999999</v>
      </c>
      <c r="J43" s="81">
        <f t="shared" si="0"/>
        <v>0.31802695143656257</v>
      </c>
      <c r="K43" s="63">
        <v>170.55700000000002</v>
      </c>
      <c r="L43" s="64">
        <v>0</v>
      </c>
      <c r="M43" s="64">
        <f t="shared" si="5"/>
        <v>170.55700000000002</v>
      </c>
      <c r="N43" s="65">
        <f t="shared" si="6"/>
        <v>1.8406014011293094E-4</v>
      </c>
      <c r="O43" s="64">
        <v>190.77100000000002</v>
      </c>
      <c r="P43" s="64">
        <v>0</v>
      </c>
      <c r="Q43" s="80">
        <f t="shared" si="7"/>
        <v>190.77100000000002</v>
      </c>
      <c r="R43" s="82">
        <f t="shared" si="1"/>
        <v>-0.10595950118204545</v>
      </c>
      <c r="S43" s="153"/>
    </row>
    <row r="44" spans="2:19" ht="16.5" x14ac:dyDescent="0.3">
      <c r="B44" s="62" t="s">
        <v>331</v>
      </c>
      <c r="C44" s="63">
        <v>25.864999999999998</v>
      </c>
      <c r="D44" s="64">
        <v>0</v>
      </c>
      <c r="E44" s="64">
        <f t="shared" si="2"/>
        <v>25.864999999999998</v>
      </c>
      <c r="F44" s="65">
        <f t="shared" si="3"/>
        <v>2.9567443561677443E-4</v>
      </c>
      <c r="G44" s="63">
        <v>25.549999999999997</v>
      </c>
      <c r="H44" s="64">
        <v>0</v>
      </c>
      <c r="I44" s="80">
        <f t="shared" si="4"/>
        <v>25.549999999999997</v>
      </c>
      <c r="J44" s="81">
        <f t="shared" si="0"/>
        <v>1.2328767123287676E-2</v>
      </c>
      <c r="K44" s="63">
        <v>355.7</v>
      </c>
      <c r="L44" s="64">
        <v>0</v>
      </c>
      <c r="M44" s="64">
        <f t="shared" si="5"/>
        <v>355.7</v>
      </c>
      <c r="N44" s="65">
        <f t="shared" si="6"/>
        <v>3.8386106602584196E-4</v>
      </c>
      <c r="O44" s="64">
        <v>396.68</v>
      </c>
      <c r="P44" s="64">
        <v>0</v>
      </c>
      <c r="Q44" s="80">
        <f t="shared" si="7"/>
        <v>396.68</v>
      </c>
      <c r="R44" s="82">
        <f t="shared" si="1"/>
        <v>-0.10330745185035806</v>
      </c>
      <c r="S44" s="153"/>
    </row>
    <row r="45" spans="2:19" ht="16.5" x14ac:dyDescent="0.3">
      <c r="B45" s="62" t="s">
        <v>99</v>
      </c>
      <c r="C45" s="63">
        <v>25.43</v>
      </c>
      <c r="D45" s="64">
        <v>0</v>
      </c>
      <c r="E45" s="64">
        <f t="shared" si="2"/>
        <v>25.43</v>
      </c>
      <c r="F45" s="65">
        <f t="shared" si="3"/>
        <v>2.9070175518014979E-4</v>
      </c>
      <c r="G45" s="63">
        <v>24.78</v>
      </c>
      <c r="H45" s="64">
        <v>0</v>
      </c>
      <c r="I45" s="80">
        <f t="shared" si="4"/>
        <v>24.78</v>
      </c>
      <c r="J45" s="81">
        <f t="shared" si="0"/>
        <v>2.6230831315577019E-2</v>
      </c>
      <c r="K45" s="63">
        <v>261.49200000000002</v>
      </c>
      <c r="L45" s="64">
        <v>0</v>
      </c>
      <c r="M45" s="64">
        <f t="shared" si="5"/>
        <v>261.49200000000002</v>
      </c>
      <c r="N45" s="65">
        <f t="shared" si="6"/>
        <v>2.8219453999783376E-4</v>
      </c>
      <c r="O45" s="64">
        <v>313.471</v>
      </c>
      <c r="P45" s="64">
        <v>0</v>
      </c>
      <c r="Q45" s="80">
        <f t="shared" si="7"/>
        <v>313.471</v>
      </c>
      <c r="R45" s="82">
        <f t="shared" si="1"/>
        <v>-0.16581757164139577</v>
      </c>
      <c r="S45" s="153"/>
    </row>
    <row r="46" spans="2:19" ht="16.5" x14ac:dyDescent="0.3">
      <c r="B46" s="62" t="s">
        <v>338</v>
      </c>
      <c r="C46" s="63">
        <v>24.31</v>
      </c>
      <c r="D46" s="64">
        <v>0</v>
      </c>
      <c r="E46" s="64">
        <f t="shared" si="2"/>
        <v>24.31</v>
      </c>
      <c r="F46" s="65">
        <f t="shared" si="3"/>
        <v>2.7789853198700122E-4</v>
      </c>
      <c r="G46" s="63">
        <v>31</v>
      </c>
      <c r="H46" s="64">
        <v>0</v>
      </c>
      <c r="I46" s="80">
        <f t="shared" si="4"/>
        <v>31</v>
      </c>
      <c r="J46" s="81">
        <f t="shared" si="0"/>
        <v>-0.21580645161290324</v>
      </c>
      <c r="K46" s="63">
        <v>213.31</v>
      </c>
      <c r="L46" s="64">
        <v>0</v>
      </c>
      <c r="M46" s="64">
        <f t="shared" si="5"/>
        <v>213.31</v>
      </c>
      <c r="N46" s="65">
        <f t="shared" si="6"/>
        <v>2.3019793082365014E-4</v>
      </c>
      <c r="O46" s="64">
        <v>316.85500000000002</v>
      </c>
      <c r="P46" s="64">
        <v>0</v>
      </c>
      <c r="Q46" s="80">
        <f t="shared" si="7"/>
        <v>316.85500000000002</v>
      </c>
      <c r="R46" s="82">
        <f t="shared" si="1"/>
        <v>-0.32678985655899384</v>
      </c>
      <c r="S46" s="153"/>
    </row>
    <row r="47" spans="2:19" ht="16.5" x14ac:dyDescent="0.3">
      <c r="B47" s="62" t="s">
        <v>79</v>
      </c>
      <c r="C47" s="63">
        <v>24.259999999999998</v>
      </c>
      <c r="D47" s="64">
        <v>0</v>
      </c>
      <c r="E47" s="64">
        <f t="shared" si="2"/>
        <v>24.259999999999998</v>
      </c>
      <c r="F47" s="65">
        <f t="shared" si="3"/>
        <v>2.7732695952302136E-4</v>
      </c>
      <c r="G47" s="63">
        <v>28.556000000000001</v>
      </c>
      <c r="H47" s="64">
        <v>0</v>
      </c>
      <c r="I47" s="80">
        <f t="shared" si="4"/>
        <v>28.556000000000001</v>
      </c>
      <c r="J47" s="81">
        <f t="shared" si="0"/>
        <v>-0.15044123826866518</v>
      </c>
      <c r="K47" s="63">
        <v>261.99200000000002</v>
      </c>
      <c r="L47" s="64">
        <v>0</v>
      </c>
      <c r="M47" s="64">
        <f t="shared" si="5"/>
        <v>261.99200000000002</v>
      </c>
      <c r="N47" s="65">
        <f t="shared" si="6"/>
        <v>2.8273412541535674E-4</v>
      </c>
      <c r="O47" s="64">
        <v>368.10400000000004</v>
      </c>
      <c r="P47" s="64">
        <v>0</v>
      </c>
      <c r="Q47" s="80">
        <f t="shared" si="7"/>
        <v>368.10400000000004</v>
      </c>
      <c r="R47" s="82">
        <f t="shared" si="1"/>
        <v>-0.28826635950709589</v>
      </c>
    </row>
    <row r="48" spans="2:19" ht="16.5" x14ac:dyDescent="0.3">
      <c r="B48" s="62" t="s">
        <v>101</v>
      </c>
      <c r="C48" s="63">
        <v>24.064999999999998</v>
      </c>
      <c r="D48" s="64">
        <v>0</v>
      </c>
      <c r="E48" s="64">
        <f t="shared" si="2"/>
        <v>24.064999999999998</v>
      </c>
      <c r="F48" s="65">
        <f t="shared" si="3"/>
        <v>2.7509782691349994E-4</v>
      </c>
      <c r="G48" s="63">
        <v>24.126000000000001</v>
      </c>
      <c r="H48" s="64">
        <v>0</v>
      </c>
      <c r="I48" s="80">
        <f t="shared" si="4"/>
        <v>24.126000000000001</v>
      </c>
      <c r="J48" s="81">
        <f t="shared" si="0"/>
        <v>-2.5283926054879835E-3</v>
      </c>
      <c r="K48" s="63">
        <v>237.839</v>
      </c>
      <c r="L48" s="64">
        <v>0</v>
      </c>
      <c r="M48" s="64">
        <f t="shared" si="5"/>
        <v>237.839</v>
      </c>
      <c r="N48" s="65">
        <f t="shared" si="6"/>
        <v>2.5666891223649206E-4</v>
      </c>
      <c r="O48" s="64">
        <v>281.99300000000005</v>
      </c>
      <c r="P48" s="64">
        <v>0</v>
      </c>
      <c r="Q48" s="80">
        <f t="shared" si="7"/>
        <v>281.99300000000005</v>
      </c>
      <c r="R48" s="82">
        <f t="shared" si="1"/>
        <v>-0.15657835478185644</v>
      </c>
    </row>
    <row r="49" spans="2:18" ht="16.5" x14ac:dyDescent="0.3">
      <c r="B49" s="62" t="s">
        <v>132</v>
      </c>
      <c r="C49" s="63">
        <v>19.776</v>
      </c>
      <c r="D49" s="64">
        <v>0</v>
      </c>
      <c r="E49" s="64">
        <f t="shared" si="2"/>
        <v>19.776</v>
      </c>
      <c r="F49" s="65">
        <f t="shared" si="3"/>
        <v>2.2606834095330878E-4</v>
      </c>
      <c r="G49" s="63">
        <v>3.5329999999999999</v>
      </c>
      <c r="H49" s="64">
        <v>0</v>
      </c>
      <c r="I49" s="80">
        <f t="shared" si="4"/>
        <v>3.5329999999999999</v>
      </c>
      <c r="J49" s="81">
        <f t="shared" si="0"/>
        <v>4.5975091989810357</v>
      </c>
      <c r="K49" s="63">
        <v>77.292000000000002</v>
      </c>
      <c r="L49" s="64">
        <v>0</v>
      </c>
      <c r="M49" s="64">
        <f t="shared" si="5"/>
        <v>77.292000000000002</v>
      </c>
      <c r="N49" s="65">
        <f t="shared" si="6"/>
        <v>8.3411272182371034E-5</v>
      </c>
      <c r="O49" s="64">
        <v>49.850999999999999</v>
      </c>
      <c r="P49" s="64">
        <v>0</v>
      </c>
      <c r="Q49" s="80">
        <f t="shared" si="7"/>
        <v>49.850999999999999</v>
      </c>
      <c r="R49" s="82">
        <f t="shared" si="1"/>
        <v>0.55046037190828678</v>
      </c>
    </row>
    <row r="50" spans="2:18" ht="16.5" x14ac:dyDescent="0.3">
      <c r="B50" s="62" t="s">
        <v>70</v>
      </c>
      <c r="C50" s="63">
        <v>19.259</v>
      </c>
      <c r="D50" s="64">
        <v>0</v>
      </c>
      <c r="E50" s="64">
        <f t="shared" si="2"/>
        <v>19.259</v>
      </c>
      <c r="F50" s="65">
        <f t="shared" si="3"/>
        <v>2.2015828167575716E-4</v>
      </c>
      <c r="G50" s="63">
        <v>5.5120000000000005</v>
      </c>
      <c r="H50" s="64">
        <v>0</v>
      </c>
      <c r="I50" s="80">
        <f t="shared" si="4"/>
        <v>5.5120000000000005</v>
      </c>
      <c r="J50" s="81">
        <f t="shared" si="0"/>
        <v>2.4940130624092887</v>
      </c>
      <c r="K50" s="63">
        <v>192.04400000000001</v>
      </c>
      <c r="L50" s="64">
        <v>0</v>
      </c>
      <c r="M50" s="64">
        <f t="shared" si="5"/>
        <v>192.04400000000001</v>
      </c>
      <c r="N50" s="65">
        <f t="shared" si="6"/>
        <v>2.0724828384556312E-4</v>
      </c>
      <c r="O50" s="64">
        <v>56.954000000000008</v>
      </c>
      <c r="P50" s="64">
        <v>0</v>
      </c>
      <c r="Q50" s="80">
        <f t="shared" si="7"/>
        <v>56.954000000000008</v>
      </c>
      <c r="R50" s="82">
        <f t="shared" si="1"/>
        <v>2.371914176352846</v>
      </c>
    </row>
    <row r="51" spans="2:18" ht="16.5" x14ac:dyDescent="0.3">
      <c r="B51" s="62" t="s">
        <v>61</v>
      </c>
      <c r="C51" s="63">
        <v>18.654</v>
      </c>
      <c r="D51" s="64">
        <v>0</v>
      </c>
      <c r="E51" s="64">
        <f t="shared" si="2"/>
        <v>18.654</v>
      </c>
      <c r="F51" s="65">
        <f t="shared" si="3"/>
        <v>2.1324225486160102E-4</v>
      </c>
      <c r="G51" s="63">
        <v>0.5</v>
      </c>
      <c r="H51" s="64">
        <v>0</v>
      </c>
      <c r="I51" s="80">
        <f t="shared" si="4"/>
        <v>0.5</v>
      </c>
      <c r="J51" s="81">
        <f t="shared" si="0"/>
        <v>36.308</v>
      </c>
      <c r="K51" s="63">
        <v>25.680999999999997</v>
      </c>
      <c r="L51" s="64">
        <v>0</v>
      </c>
      <c r="M51" s="64">
        <f t="shared" si="5"/>
        <v>25.680999999999997</v>
      </c>
      <c r="N51" s="65">
        <f t="shared" si="6"/>
        <v>2.7714186214814862E-5</v>
      </c>
      <c r="O51" s="64">
        <v>90.759999999999991</v>
      </c>
      <c r="P51" s="64">
        <v>0</v>
      </c>
      <c r="Q51" s="80">
        <f t="shared" si="7"/>
        <v>90.759999999999991</v>
      </c>
      <c r="R51" s="82">
        <f t="shared" si="1"/>
        <v>-0.71704495372410748</v>
      </c>
    </row>
    <row r="52" spans="2:18" ht="16.5" x14ac:dyDescent="0.3">
      <c r="B52" s="62" t="s">
        <v>54</v>
      </c>
      <c r="C52" s="63">
        <v>18.522000000000002</v>
      </c>
      <c r="D52" s="64">
        <v>0</v>
      </c>
      <c r="E52" s="64">
        <f t="shared" si="2"/>
        <v>18.522000000000002</v>
      </c>
      <c r="F52" s="65">
        <f t="shared" si="3"/>
        <v>2.1173330355669424E-4</v>
      </c>
      <c r="G52" s="63">
        <v>3.302</v>
      </c>
      <c r="H52" s="64">
        <v>0</v>
      </c>
      <c r="I52" s="80">
        <f t="shared" si="4"/>
        <v>3.302</v>
      </c>
      <c r="J52" s="81">
        <f t="shared" si="0"/>
        <v>4.6093276801938226</v>
      </c>
      <c r="K52" s="63">
        <v>154.755</v>
      </c>
      <c r="L52" s="64">
        <v>0</v>
      </c>
      <c r="M52" s="64">
        <f t="shared" si="5"/>
        <v>154.755</v>
      </c>
      <c r="N52" s="65">
        <f t="shared" si="6"/>
        <v>1.6700708257753492E-4</v>
      </c>
      <c r="O52" s="64">
        <v>87.12</v>
      </c>
      <c r="P52" s="64">
        <v>0</v>
      </c>
      <c r="Q52" s="80">
        <f t="shared" si="7"/>
        <v>87.12</v>
      </c>
      <c r="R52" s="82">
        <f t="shared" si="1"/>
        <v>0.77634297520661133</v>
      </c>
    </row>
    <row r="53" spans="2:18" ht="16.5" x14ac:dyDescent="0.3">
      <c r="B53" s="62" t="s">
        <v>98</v>
      </c>
      <c r="C53" s="63">
        <v>17.209000000000003</v>
      </c>
      <c r="D53" s="64">
        <v>0</v>
      </c>
      <c r="E53" s="64">
        <f t="shared" si="2"/>
        <v>17.209000000000003</v>
      </c>
      <c r="F53" s="65">
        <f t="shared" si="3"/>
        <v>1.9672381065258349E-4</v>
      </c>
      <c r="G53" s="63">
        <v>34.231999999999999</v>
      </c>
      <c r="H53" s="64">
        <v>0</v>
      </c>
      <c r="I53" s="80">
        <f t="shared" si="4"/>
        <v>34.231999999999999</v>
      </c>
      <c r="J53" s="81">
        <f t="shared" si="0"/>
        <v>-0.49728324374853927</v>
      </c>
      <c r="K53" s="63">
        <v>236.87800000000001</v>
      </c>
      <c r="L53" s="64">
        <v>0</v>
      </c>
      <c r="M53" s="64">
        <f t="shared" si="5"/>
        <v>236.87800000000001</v>
      </c>
      <c r="N53" s="65">
        <f t="shared" si="6"/>
        <v>2.5563182906401295E-4</v>
      </c>
      <c r="O53" s="64">
        <v>322.69299999999998</v>
      </c>
      <c r="P53" s="64">
        <v>0</v>
      </c>
      <c r="Q53" s="80">
        <f t="shared" si="7"/>
        <v>322.69299999999998</v>
      </c>
      <c r="R53" s="82">
        <f t="shared" si="1"/>
        <v>-0.26593387523125689</v>
      </c>
    </row>
    <row r="54" spans="2:18" ht="16.5" x14ac:dyDescent="0.3">
      <c r="B54" s="62" t="s">
        <v>65</v>
      </c>
      <c r="C54" s="63">
        <v>14.545</v>
      </c>
      <c r="D54" s="64">
        <v>0</v>
      </c>
      <c r="E54" s="64">
        <f t="shared" si="2"/>
        <v>14.545</v>
      </c>
      <c r="F54" s="65">
        <f t="shared" si="3"/>
        <v>1.6627042977173726E-4</v>
      </c>
      <c r="G54" s="63">
        <v>4.8159999999999998</v>
      </c>
      <c r="H54" s="64">
        <v>0</v>
      </c>
      <c r="I54" s="80">
        <f t="shared" si="4"/>
        <v>4.8159999999999998</v>
      </c>
      <c r="J54" s="81">
        <f t="shared" si="0"/>
        <v>2.0201411960132893</v>
      </c>
      <c r="K54" s="63">
        <v>275.58099999999996</v>
      </c>
      <c r="L54" s="64">
        <v>0</v>
      </c>
      <c r="M54" s="64">
        <f t="shared" si="5"/>
        <v>275.58099999999996</v>
      </c>
      <c r="N54" s="65">
        <f t="shared" si="6"/>
        <v>2.9739897789279602E-4</v>
      </c>
      <c r="O54" s="64">
        <v>58.746000000000002</v>
      </c>
      <c r="P54" s="64">
        <v>0</v>
      </c>
      <c r="Q54" s="80">
        <f t="shared" si="7"/>
        <v>58.746000000000002</v>
      </c>
      <c r="R54" s="82">
        <f t="shared" si="1"/>
        <v>3.6910598168385924</v>
      </c>
    </row>
    <row r="55" spans="2:18" ht="16.5" x14ac:dyDescent="0.3">
      <c r="B55" s="62" t="s">
        <v>102</v>
      </c>
      <c r="C55" s="63">
        <v>12.977</v>
      </c>
      <c r="D55" s="64">
        <v>0</v>
      </c>
      <c r="E55" s="64">
        <f t="shared" si="2"/>
        <v>12.977</v>
      </c>
      <c r="F55" s="65">
        <f t="shared" si="3"/>
        <v>1.483459173013293E-4</v>
      </c>
      <c r="G55" s="63">
        <v>18.129000000000001</v>
      </c>
      <c r="H55" s="64">
        <v>0</v>
      </c>
      <c r="I55" s="80">
        <f t="shared" si="4"/>
        <v>18.129000000000001</v>
      </c>
      <c r="J55" s="81">
        <f t="shared" si="0"/>
        <v>-0.28418555904903753</v>
      </c>
      <c r="K55" s="63">
        <v>126.04599999999999</v>
      </c>
      <c r="L55" s="64">
        <v>0</v>
      </c>
      <c r="M55" s="64">
        <f t="shared" si="5"/>
        <v>126.04599999999999</v>
      </c>
      <c r="N55" s="65">
        <f t="shared" si="6"/>
        <v>1.3602516707420095E-4</v>
      </c>
      <c r="O55" s="64">
        <v>58.085000000000001</v>
      </c>
      <c r="P55" s="64">
        <v>0</v>
      </c>
      <c r="Q55" s="80">
        <f t="shared" si="7"/>
        <v>58.085000000000001</v>
      </c>
      <c r="R55" s="82">
        <f t="shared" si="1"/>
        <v>1.1700266850305585</v>
      </c>
    </row>
    <row r="56" spans="2:18" ht="16.5" x14ac:dyDescent="0.3">
      <c r="B56" s="62" t="s">
        <v>73</v>
      </c>
      <c r="C56" s="63">
        <v>12.805</v>
      </c>
      <c r="D56" s="64">
        <v>0</v>
      </c>
      <c r="E56" s="64">
        <f t="shared" si="2"/>
        <v>12.805</v>
      </c>
      <c r="F56" s="65">
        <f t="shared" si="3"/>
        <v>1.4637970802523862E-4</v>
      </c>
      <c r="G56" s="63">
        <v>33.313000000000002</v>
      </c>
      <c r="H56" s="64">
        <v>0</v>
      </c>
      <c r="I56" s="80">
        <f t="shared" si="4"/>
        <v>33.313000000000002</v>
      </c>
      <c r="J56" s="81">
        <f t="shared" si="0"/>
        <v>-0.61561552547053711</v>
      </c>
      <c r="K56" s="63">
        <v>273.291</v>
      </c>
      <c r="L56" s="64">
        <v>0</v>
      </c>
      <c r="M56" s="64">
        <f t="shared" si="5"/>
        <v>273.291</v>
      </c>
      <c r="N56" s="65">
        <f t="shared" si="6"/>
        <v>2.9492767668054081E-4</v>
      </c>
      <c r="O56" s="64">
        <v>377.59100000000007</v>
      </c>
      <c r="P56" s="64">
        <v>0</v>
      </c>
      <c r="Q56" s="80">
        <f t="shared" si="7"/>
        <v>377.59100000000007</v>
      </c>
      <c r="R56" s="82">
        <f t="shared" si="1"/>
        <v>-0.27622480408696193</v>
      </c>
    </row>
    <row r="57" spans="2:18" ht="16.5" x14ac:dyDescent="0.3">
      <c r="B57" s="62" t="s">
        <v>75</v>
      </c>
      <c r="C57" s="63">
        <v>12.364000000000001</v>
      </c>
      <c r="D57" s="64">
        <v>0</v>
      </c>
      <c r="E57" s="64">
        <f t="shared" si="2"/>
        <v>12.364000000000001</v>
      </c>
      <c r="F57" s="65">
        <f t="shared" si="3"/>
        <v>1.4133843889293637E-4</v>
      </c>
      <c r="G57" s="63">
        <v>8.9289999999999985</v>
      </c>
      <c r="H57" s="64">
        <v>0</v>
      </c>
      <c r="I57" s="80">
        <f t="shared" si="4"/>
        <v>8.9289999999999985</v>
      </c>
      <c r="J57" s="81">
        <f t="shared" si="0"/>
        <v>0.38470153432635268</v>
      </c>
      <c r="K57" s="63">
        <v>117.804</v>
      </c>
      <c r="L57" s="64">
        <v>0</v>
      </c>
      <c r="M57" s="64">
        <f t="shared" si="5"/>
        <v>117.804</v>
      </c>
      <c r="N57" s="65">
        <f t="shared" si="6"/>
        <v>1.2713064105175227E-4</v>
      </c>
      <c r="O57" s="64">
        <v>54.911000000000001</v>
      </c>
      <c r="P57" s="64">
        <v>0</v>
      </c>
      <c r="Q57" s="80">
        <f t="shared" si="7"/>
        <v>54.911000000000001</v>
      </c>
      <c r="R57" s="82">
        <f t="shared" si="1"/>
        <v>1.1453624956748194</v>
      </c>
    </row>
    <row r="58" spans="2:18" ht="16.5" x14ac:dyDescent="0.3">
      <c r="B58" s="62" t="s">
        <v>145</v>
      </c>
      <c r="C58" s="63">
        <v>12.184999999999999</v>
      </c>
      <c r="D58" s="64">
        <v>0</v>
      </c>
      <c r="E58" s="64">
        <f t="shared" si="2"/>
        <v>12.184999999999999</v>
      </c>
      <c r="F58" s="65">
        <f t="shared" si="3"/>
        <v>1.3929220947188852E-4</v>
      </c>
      <c r="G58" s="63">
        <v>10.048999999999999</v>
      </c>
      <c r="H58" s="64">
        <v>0</v>
      </c>
      <c r="I58" s="80">
        <f t="shared" si="4"/>
        <v>10.048999999999999</v>
      </c>
      <c r="J58" s="81">
        <f t="shared" si="0"/>
        <v>0.21255846352870922</v>
      </c>
      <c r="K58" s="63">
        <v>109.08300000000001</v>
      </c>
      <c r="L58" s="64">
        <v>0</v>
      </c>
      <c r="M58" s="64">
        <f t="shared" si="5"/>
        <v>109.08300000000001</v>
      </c>
      <c r="N58" s="65">
        <f t="shared" si="6"/>
        <v>1.1771919219931663E-4</v>
      </c>
      <c r="O58" s="64">
        <v>106.02900000000001</v>
      </c>
      <c r="P58" s="64">
        <v>0</v>
      </c>
      <c r="Q58" s="80">
        <f t="shared" si="7"/>
        <v>106.02900000000001</v>
      </c>
      <c r="R58" s="82">
        <f t="shared" si="1"/>
        <v>2.8803440568146543E-2</v>
      </c>
    </row>
    <row r="59" spans="2:18" ht="16.5" x14ac:dyDescent="0.3">
      <c r="B59" s="62" t="s">
        <v>58</v>
      </c>
      <c r="C59" s="63">
        <v>11.792</v>
      </c>
      <c r="D59" s="64">
        <v>0</v>
      </c>
      <c r="E59" s="64">
        <f t="shared" si="2"/>
        <v>11.792</v>
      </c>
      <c r="F59" s="65">
        <f t="shared" si="3"/>
        <v>1.3479964990500693E-4</v>
      </c>
      <c r="G59" s="63">
        <v>24.931999999999999</v>
      </c>
      <c r="H59" s="64">
        <v>0</v>
      </c>
      <c r="I59" s="80">
        <f t="shared" si="4"/>
        <v>24.931999999999999</v>
      </c>
      <c r="J59" s="81">
        <f t="shared" si="0"/>
        <v>-0.52703353120487728</v>
      </c>
      <c r="K59" s="63">
        <v>140.142</v>
      </c>
      <c r="L59" s="64">
        <v>0</v>
      </c>
      <c r="M59" s="64">
        <f t="shared" si="5"/>
        <v>140.142</v>
      </c>
      <c r="N59" s="65">
        <f t="shared" si="6"/>
        <v>1.5123715916500857E-4</v>
      </c>
      <c r="O59" s="64">
        <v>229.98700000000002</v>
      </c>
      <c r="P59" s="64">
        <v>0</v>
      </c>
      <c r="Q59" s="80">
        <f t="shared" si="7"/>
        <v>229.98700000000002</v>
      </c>
      <c r="R59" s="82">
        <f t="shared" si="1"/>
        <v>-0.39065251514216026</v>
      </c>
    </row>
    <row r="60" spans="2:18" ht="16.5" x14ac:dyDescent="0.3">
      <c r="B60" s="62" t="s">
        <v>385</v>
      </c>
      <c r="C60" s="63">
        <v>9.66</v>
      </c>
      <c r="D60" s="64">
        <v>0</v>
      </c>
      <c r="E60" s="64">
        <f t="shared" si="2"/>
        <v>9.66</v>
      </c>
      <c r="F60" s="65">
        <f t="shared" si="3"/>
        <v>1.1042780004090629E-4</v>
      </c>
      <c r="G60" s="63">
        <v>13.309000000000001</v>
      </c>
      <c r="H60" s="64">
        <v>0</v>
      </c>
      <c r="I60" s="80">
        <f t="shared" si="4"/>
        <v>13.309000000000001</v>
      </c>
      <c r="J60" s="81">
        <f t="shared" si="0"/>
        <v>-0.27417537005034187</v>
      </c>
      <c r="K60" s="63">
        <v>106.264</v>
      </c>
      <c r="L60" s="64">
        <v>0</v>
      </c>
      <c r="M60" s="64">
        <f t="shared" si="5"/>
        <v>106.264</v>
      </c>
      <c r="N60" s="65">
        <f t="shared" si="6"/>
        <v>1.146770096153221E-4</v>
      </c>
      <c r="O60" s="64">
        <v>156.73599999999999</v>
      </c>
      <c r="P60" s="64">
        <v>0</v>
      </c>
      <c r="Q60" s="80">
        <f t="shared" si="7"/>
        <v>156.73599999999999</v>
      </c>
      <c r="R60" s="82">
        <f t="shared" si="1"/>
        <v>-0.32201919150673741</v>
      </c>
    </row>
    <row r="61" spans="2:18" ht="16.5" x14ac:dyDescent="0.3">
      <c r="B61" s="62" t="s">
        <v>131</v>
      </c>
      <c r="C61" s="63">
        <v>9.2059999999999995</v>
      </c>
      <c r="D61" s="64">
        <v>0</v>
      </c>
      <c r="E61" s="64">
        <f t="shared" si="2"/>
        <v>9.2059999999999995</v>
      </c>
      <c r="F61" s="65">
        <f t="shared" si="3"/>
        <v>1.0523792206796928E-4</v>
      </c>
      <c r="G61" s="63">
        <v>9.68</v>
      </c>
      <c r="H61" s="64">
        <v>0</v>
      </c>
      <c r="I61" s="80">
        <f t="shared" si="4"/>
        <v>9.68</v>
      </c>
      <c r="J61" s="81">
        <f t="shared" si="0"/>
        <v>-4.8966942148760406E-2</v>
      </c>
      <c r="K61" s="63">
        <v>104.074</v>
      </c>
      <c r="L61" s="64">
        <v>0</v>
      </c>
      <c r="M61" s="64">
        <f t="shared" si="5"/>
        <v>104.074</v>
      </c>
      <c r="N61" s="65">
        <f t="shared" si="6"/>
        <v>1.1231362548657148E-4</v>
      </c>
      <c r="O61" s="64">
        <v>96.102000000000004</v>
      </c>
      <c r="P61" s="64">
        <v>0</v>
      </c>
      <c r="Q61" s="80">
        <f t="shared" si="7"/>
        <v>96.102000000000004</v>
      </c>
      <c r="R61" s="82">
        <f t="shared" si="1"/>
        <v>8.2953528542590194E-2</v>
      </c>
    </row>
    <row r="62" spans="2:18" ht="16.5" x14ac:dyDescent="0.3">
      <c r="B62" s="62" t="s">
        <v>112</v>
      </c>
      <c r="C62" s="63">
        <v>9.16</v>
      </c>
      <c r="D62" s="64">
        <v>0</v>
      </c>
      <c r="E62" s="64">
        <f t="shared" si="2"/>
        <v>9.16</v>
      </c>
      <c r="F62" s="65">
        <f t="shared" si="3"/>
        <v>1.0471207540110783E-4</v>
      </c>
      <c r="G62" s="63">
        <v>7.0339999999999998</v>
      </c>
      <c r="H62" s="64">
        <v>4.0999999999999996</v>
      </c>
      <c r="I62" s="80">
        <f t="shared" si="4"/>
        <v>11.134</v>
      </c>
      <c r="J62" s="81">
        <f t="shared" si="0"/>
        <v>-0.17729477276809769</v>
      </c>
      <c r="K62" s="63">
        <v>55.515999999999998</v>
      </c>
      <c r="L62" s="64">
        <v>0</v>
      </c>
      <c r="M62" s="64">
        <f t="shared" si="5"/>
        <v>55.515999999999998</v>
      </c>
      <c r="N62" s="65">
        <f t="shared" si="6"/>
        <v>5.991124807841058E-5</v>
      </c>
      <c r="O62" s="64">
        <v>103.426</v>
      </c>
      <c r="P62" s="64">
        <v>4.18</v>
      </c>
      <c r="Q62" s="80">
        <f t="shared" si="7"/>
        <v>107.60599999999999</v>
      </c>
      <c r="R62" s="82">
        <f t="shared" si="1"/>
        <v>-0.48408081333754627</v>
      </c>
    </row>
    <row r="63" spans="2:18" ht="16.5" x14ac:dyDescent="0.3">
      <c r="B63" s="62" t="s">
        <v>151</v>
      </c>
      <c r="C63" s="63">
        <v>9.0370000000000008</v>
      </c>
      <c r="D63" s="64">
        <v>0</v>
      </c>
      <c r="E63" s="64">
        <f t="shared" si="2"/>
        <v>9.0370000000000008</v>
      </c>
      <c r="F63" s="65">
        <f t="shared" si="3"/>
        <v>1.0330600713971741E-4</v>
      </c>
      <c r="G63" s="63">
        <v>4.0679999999999996</v>
      </c>
      <c r="H63" s="64">
        <v>0</v>
      </c>
      <c r="I63" s="80">
        <f t="shared" si="4"/>
        <v>4.0679999999999996</v>
      </c>
      <c r="J63" s="81">
        <f t="shared" si="0"/>
        <v>1.2214847590953788</v>
      </c>
      <c r="K63" s="63">
        <v>35.179000000000002</v>
      </c>
      <c r="L63" s="64">
        <v>0</v>
      </c>
      <c r="M63" s="64">
        <f t="shared" si="5"/>
        <v>35.179000000000002</v>
      </c>
      <c r="N63" s="65">
        <f t="shared" si="6"/>
        <v>3.7964150806081237E-5</v>
      </c>
      <c r="O63" s="64">
        <v>34.774999999999999</v>
      </c>
      <c r="P63" s="64">
        <v>0</v>
      </c>
      <c r="Q63" s="80">
        <f t="shared" si="7"/>
        <v>34.774999999999999</v>
      </c>
      <c r="R63" s="82">
        <f t="shared" si="1"/>
        <v>1.1617541337167525E-2</v>
      </c>
    </row>
    <row r="64" spans="2:18" ht="16.5" x14ac:dyDescent="0.3">
      <c r="B64" s="62" t="s">
        <v>177</v>
      </c>
      <c r="C64" s="63">
        <v>8.702</v>
      </c>
      <c r="D64" s="64">
        <v>0</v>
      </c>
      <c r="E64" s="64">
        <f t="shared" si="2"/>
        <v>8.702</v>
      </c>
      <c r="F64" s="65">
        <f t="shared" si="3"/>
        <v>9.947647163105243E-5</v>
      </c>
      <c r="G64" s="63">
        <v>0</v>
      </c>
      <c r="H64" s="64">
        <v>0</v>
      </c>
      <c r="I64" s="80">
        <f t="shared" si="4"/>
        <v>0</v>
      </c>
      <c r="J64" s="81" t="str">
        <f t="shared" si="0"/>
        <v/>
      </c>
      <c r="K64" s="63">
        <v>48.978999999999999</v>
      </c>
      <c r="L64" s="64">
        <v>0</v>
      </c>
      <c r="M64" s="64">
        <f t="shared" si="5"/>
        <v>48.978999999999999</v>
      </c>
      <c r="N64" s="65">
        <f t="shared" si="6"/>
        <v>5.2856708329715246E-5</v>
      </c>
      <c r="O64" s="64">
        <v>6.0270000000000001</v>
      </c>
      <c r="P64" s="64">
        <v>0</v>
      </c>
      <c r="Q64" s="80">
        <f t="shared" si="7"/>
        <v>6.0270000000000001</v>
      </c>
      <c r="R64" s="82">
        <f t="shared" si="1"/>
        <v>7.1265969802555169</v>
      </c>
    </row>
    <row r="65" spans="2:18" ht="16.5" x14ac:dyDescent="0.3">
      <c r="B65" s="62" t="s">
        <v>63</v>
      </c>
      <c r="C65" s="63">
        <v>8.3929999999999989</v>
      </c>
      <c r="D65" s="64">
        <v>0</v>
      </c>
      <c r="E65" s="64">
        <f t="shared" si="2"/>
        <v>8.3929999999999989</v>
      </c>
      <c r="F65" s="65">
        <f t="shared" si="3"/>
        <v>9.5944153803656973E-5</v>
      </c>
      <c r="G65" s="63">
        <v>18.597000000000001</v>
      </c>
      <c r="H65" s="64">
        <v>0</v>
      </c>
      <c r="I65" s="80">
        <f t="shared" si="4"/>
        <v>18.597000000000001</v>
      </c>
      <c r="J65" s="81">
        <f t="shared" si="0"/>
        <v>-0.54869064902941345</v>
      </c>
      <c r="K65" s="63">
        <v>215.114</v>
      </c>
      <c r="L65" s="64">
        <v>0</v>
      </c>
      <c r="M65" s="64">
        <f t="shared" si="5"/>
        <v>215.114</v>
      </c>
      <c r="N65" s="65">
        <f t="shared" si="6"/>
        <v>2.3214475501007301E-4</v>
      </c>
      <c r="O65" s="64">
        <v>295.91199999999998</v>
      </c>
      <c r="P65" s="64">
        <v>0</v>
      </c>
      <c r="Q65" s="80">
        <f t="shared" si="7"/>
        <v>295.91199999999998</v>
      </c>
      <c r="R65" s="82">
        <f t="shared" si="1"/>
        <v>-0.273047392468031</v>
      </c>
    </row>
    <row r="66" spans="2:18" ht="16.5" x14ac:dyDescent="0.3">
      <c r="B66" s="62" t="s">
        <v>217</v>
      </c>
      <c r="C66" s="63">
        <v>8.2050000000000001</v>
      </c>
      <c r="D66" s="64">
        <v>0</v>
      </c>
      <c r="E66" s="64">
        <f t="shared" si="2"/>
        <v>8.2050000000000001</v>
      </c>
      <c r="F66" s="65">
        <f t="shared" si="3"/>
        <v>9.3795041339092759E-5</v>
      </c>
      <c r="G66" s="63">
        <v>3.7600000000000002</v>
      </c>
      <c r="H66" s="64">
        <v>0</v>
      </c>
      <c r="I66" s="80">
        <f t="shared" si="4"/>
        <v>3.7600000000000002</v>
      </c>
      <c r="J66" s="81">
        <f t="shared" si="0"/>
        <v>1.1821808510638299</v>
      </c>
      <c r="K66" s="63">
        <v>60.591000000000008</v>
      </c>
      <c r="L66" s="64">
        <v>0</v>
      </c>
      <c r="M66" s="64">
        <f t="shared" si="5"/>
        <v>60.591000000000008</v>
      </c>
      <c r="N66" s="65">
        <f t="shared" si="6"/>
        <v>6.5388040066268748E-5</v>
      </c>
      <c r="O66" s="64">
        <v>26.312999999999999</v>
      </c>
      <c r="P66" s="64">
        <v>0</v>
      </c>
      <c r="Q66" s="80">
        <f t="shared" si="7"/>
        <v>26.312999999999999</v>
      </c>
      <c r="R66" s="82">
        <f t="shared" si="1"/>
        <v>1.3027020864211609</v>
      </c>
    </row>
    <row r="67" spans="2:18" ht="16.5" x14ac:dyDescent="0.3">
      <c r="B67" s="62" t="s">
        <v>84</v>
      </c>
      <c r="C67" s="63">
        <v>6.657</v>
      </c>
      <c r="D67" s="64">
        <v>0</v>
      </c>
      <c r="E67" s="64">
        <f t="shared" si="2"/>
        <v>6.657</v>
      </c>
      <c r="F67" s="65">
        <f t="shared" si="3"/>
        <v>7.6099157854276719E-5</v>
      </c>
      <c r="G67" s="63">
        <v>7.883</v>
      </c>
      <c r="H67" s="64">
        <v>0</v>
      </c>
      <c r="I67" s="80">
        <f t="shared" si="4"/>
        <v>7.883</v>
      </c>
      <c r="J67" s="81">
        <f t="shared" si="0"/>
        <v>-0.15552454649245206</v>
      </c>
      <c r="K67" s="63">
        <v>63.278999999999996</v>
      </c>
      <c r="L67" s="64">
        <v>0</v>
      </c>
      <c r="M67" s="64">
        <f t="shared" si="5"/>
        <v>63.278999999999996</v>
      </c>
      <c r="N67" s="65">
        <f t="shared" si="6"/>
        <v>6.8288851270872228E-5</v>
      </c>
      <c r="O67" s="64">
        <v>91.881</v>
      </c>
      <c r="P67" s="64">
        <v>0</v>
      </c>
      <c r="Q67" s="80">
        <f t="shared" si="7"/>
        <v>91.881</v>
      </c>
      <c r="R67" s="82">
        <f t="shared" si="1"/>
        <v>-0.31129395631305712</v>
      </c>
    </row>
    <row r="68" spans="2:18" ht="16.5" x14ac:dyDescent="0.3">
      <c r="B68" s="62" t="s">
        <v>167</v>
      </c>
      <c r="C68" s="63">
        <v>6.1959999999999997</v>
      </c>
      <c r="D68" s="64">
        <v>0</v>
      </c>
      <c r="E68" s="64">
        <f t="shared" si="2"/>
        <v>6.1959999999999997</v>
      </c>
      <c r="F68" s="65">
        <f t="shared" si="3"/>
        <v>7.0829259736382544E-5</v>
      </c>
      <c r="G68" s="63">
        <v>5.7160000000000002</v>
      </c>
      <c r="H68" s="64">
        <v>0</v>
      </c>
      <c r="I68" s="80">
        <f t="shared" si="4"/>
        <v>5.7160000000000002</v>
      </c>
      <c r="J68" s="81">
        <f t="shared" si="0"/>
        <v>8.3974807557732678E-2</v>
      </c>
      <c r="K68" s="63">
        <v>63.688000000000002</v>
      </c>
      <c r="L68" s="64">
        <v>0</v>
      </c>
      <c r="M68" s="64">
        <f t="shared" si="5"/>
        <v>63.688000000000002</v>
      </c>
      <c r="N68" s="65">
        <f t="shared" si="6"/>
        <v>6.8730232142406034E-5</v>
      </c>
      <c r="O68" s="64">
        <v>67.742999999999995</v>
      </c>
      <c r="P68" s="64">
        <v>0</v>
      </c>
      <c r="Q68" s="80">
        <f t="shared" si="7"/>
        <v>67.742999999999995</v>
      </c>
      <c r="R68" s="82">
        <f t="shared" si="1"/>
        <v>-5.9858583174645208E-2</v>
      </c>
    </row>
    <row r="69" spans="2:18" ht="16.5" x14ac:dyDescent="0.3">
      <c r="B69" s="62" t="s">
        <v>113</v>
      </c>
      <c r="C69" s="63">
        <v>5.8250000000000011</v>
      </c>
      <c r="D69" s="64">
        <v>0</v>
      </c>
      <c r="E69" s="64">
        <f t="shared" si="2"/>
        <v>5.8250000000000011</v>
      </c>
      <c r="F69" s="65">
        <f t="shared" si="3"/>
        <v>6.6588192053652096E-5</v>
      </c>
      <c r="G69" s="63">
        <v>4.0869999999999997</v>
      </c>
      <c r="H69" s="64">
        <v>0</v>
      </c>
      <c r="I69" s="80">
        <f t="shared" si="4"/>
        <v>4.0869999999999997</v>
      </c>
      <c r="J69" s="81">
        <f t="shared" si="0"/>
        <v>0.42525079520430675</v>
      </c>
      <c r="K69" s="63">
        <v>60.813999999999993</v>
      </c>
      <c r="L69" s="64">
        <v>4.4999999999999998E-2</v>
      </c>
      <c r="M69" s="64">
        <f t="shared" si="5"/>
        <v>60.858999999999995</v>
      </c>
      <c r="N69" s="65">
        <f t="shared" si="6"/>
        <v>6.5677257850061047E-5</v>
      </c>
      <c r="O69" s="64">
        <v>78.358000000000004</v>
      </c>
      <c r="P69" s="64">
        <v>0</v>
      </c>
      <c r="Q69" s="80">
        <f t="shared" si="7"/>
        <v>78.358000000000004</v>
      </c>
      <c r="R69" s="82">
        <f t="shared" si="1"/>
        <v>-0.22332116695168336</v>
      </c>
    </row>
    <row r="70" spans="2:18" ht="16.5" x14ac:dyDescent="0.3">
      <c r="B70" s="62" t="s">
        <v>82</v>
      </c>
      <c r="C70" s="63">
        <v>5.7290000000000001</v>
      </c>
      <c r="D70" s="64">
        <v>0</v>
      </c>
      <c r="E70" s="64">
        <f t="shared" si="2"/>
        <v>5.7290000000000001</v>
      </c>
      <c r="F70" s="65">
        <f t="shared" si="3"/>
        <v>6.5490772922810781E-5</v>
      </c>
      <c r="G70" s="63">
        <v>3.41</v>
      </c>
      <c r="H70" s="64">
        <v>0</v>
      </c>
      <c r="I70" s="80">
        <f t="shared" si="4"/>
        <v>3.41</v>
      </c>
      <c r="J70" s="81">
        <f t="shared" si="0"/>
        <v>0.68005865102639285</v>
      </c>
      <c r="K70" s="63">
        <v>66.738</v>
      </c>
      <c r="L70" s="64">
        <v>0</v>
      </c>
      <c r="M70" s="64">
        <f t="shared" si="5"/>
        <v>66.738</v>
      </c>
      <c r="N70" s="65">
        <f t="shared" si="6"/>
        <v>7.2021703189296146E-5</v>
      </c>
      <c r="O70" s="64">
        <v>37.048000000000002</v>
      </c>
      <c r="P70" s="64">
        <v>0</v>
      </c>
      <c r="Q70" s="80">
        <f t="shared" si="7"/>
        <v>37.048000000000002</v>
      </c>
      <c r="R70" s="82">
        <f t="shared" si="1"/>
        <v>0.80139278773483036</v>
      </c>
    </row>
    <row r="71" spans="2:18" ht="16.5" x14ac:dyDescent="0.3">
      <c r="B71" s="62" t="s">
        <v>128</v>
      </c>
      <c r="C71" s="63">
        <v>5.6120000000000001</v>
      </c>
      <c r="D71" s="64">
        <v>0</v>
      </c>
      <c r="E71" s="64">
        <f t="shared" si="2"/>
        <v>5.6120000000000001</v>
      </c>
      <c r="F71" s="65">
        <f t="shared" si="3"/>
        <v>6.4153293357097939E-5</v>
      </c>
      <c r="G71" s="63">
        <v>4.0630000000000006</v>
      </c>
      <c r="H71" s="64">
        <v>0</v>
      </c>
      <c r="I71" s="80">
        <f t="shared" si="4"/>
        <v>4.0630000000000006</v>
      </c>
      <c r="J71" s="81">
        <f t="shared" si="0"/>
        <v>0.38124538518336193</v>
      </c>
      <c r="K71" s="63">
        <v>43.643000000000001</v>
      </c>
      <c r="L71" s="64">
        <v>0</v>
      </c>
      <c r="M71" s="64">
        <f t="shared" si="5"/>
        <v>43.643000000000001</v>
      </c>
      <c r="N71" s="65">
        <f t="shared" si="6"/>
        <v>4.7098252753910096E-5</v>
      </c>
      <c r="O71" s="64">
        <v>37.435000000000002</v>
      </c>
      <c r="P71" s="64">
        <v>0</v>
      </c>
      <c r="Q71" s="80">
        <f t="shared" si="7"/>
        <v>37.435000000000002</v>
      </c>
      <c r="R71" s="82">
        <f t="shared" si="1"/>
        <v>0.16583411246160007</v>
      </c>
    </row>
    <row r="72" spans="2:18" ht="16.5" x14ac:dyDescent="0.3">
      <c r="B72" s="62" t="s">
        <v>106</v>
      </c>
      <c r="C72" s="63">
        <v>5.2379999999999995</v>
      </c>
      <c r="D72" s="64">
        <v>0</v>
      </c>
      <c r="E72" s="64">
        <f t="shared" si="2"/>
        <v>5.2379999999999995</v>
      </c>
      <c r="F72" s="65">
        <f t="shared" si="3"/>
        <v>5.9877931326528683E-5</v>
      </c>
      <c r="G72" s="63">
        <v>0.215</v>
      </c>
      <c r="H72" s="64">
        <v>0</v>
      </c>
      <c r="I72" s="80">
        <f t="shared" si="4"/>
        <v>0.215</v>
      </c>
      <c r="J72" s="81">
        <f t="shared" ref="J72:J135" si="8">IFERROR(E72/I72-1,"")</f>
        <v>23.362790697674416</v>
      </c>
      <c r="K72" s="63">
        <v>47.849999999999994</v>
      </c>
      <c r="L72" s="64">
        <v>0</v>
      </c>
      <c r="M72" s="64">
        <f t="shared" si="5"/>
        <v>47.849999999999994</v>
      </c>
      <c r="N72" s="65">
        <f t="shared" si="6"/>
        <v>5.1638324456948372E-5</v>
      </c>
      <c r="O72" s="64">
        <v>3.7869999999999999</v>
      </c>
      <c r="P72" s="64">
        <v>0</v>
      </c>
      <c r="Q72" s="80">
        <f t="shared" si="7"/>
        <v>3.7869999999999999</v>
      </c>
      <c r="R72" s="82">
        <f t="shared" ref="R72:R135" si="9">IFERROR(M72/Q72-1,"")</f>
        <v>11.635331396884077</v>
      </c>
    </row>
    <row r="73" spans="2:18" ht="16.5" x14ac:dyDescent="0.3">
      <c r="B73" s="62" t="s">
        <v>138</v>
      </c>
      <c r="C73" s="63">
        <v>4.2940000000000005</v>
      </c>
      <c r="D73" s="64">
        <v>0</v>
      </c>
      <c r="E73" s="64">
        <f t="shared" si="2"/>
        <v>4.2940000000000005</v>
      </c>
      <c r="F73" s="65">
        <f t="shared" si="3"/>
        <v>4.9086643206589197E-5</v>
      </c>
      <c r="G73" s="63">
        <v>5.9980000000000002</v>
      </c>
      <c r="H73" s="64">
        <v>0</v>
      </c>
      <c r="I73" s="80">
        <f t="shared" si="4"/>
        <v>5.9980000000000002</v>
      </c>
      <c r="J73" s="81">
        <f t="shared" si="8"/>
        <v>-0.28409469823274425</v>
      </c>
      <c r="K73" s="63">
        <v>54.39</v>
      </c>
      <c r="L73" s="64">
        <v>0</v>
      </c>
      <c r="M73" s="64">
        <f t="shared" si="5"/>
        <v>54.39</v>
      </c>
      <c r="N73" s="65">
        <f t="shared" si="6"/>
        <v>5.8696101718148846E-5</v>
      </c>
      <c r="O73" s="64">
        <v>61.768000000000001</v>
      </c>
      <c r="P73" s="64">
        <v>0</v>
      </c>
      <c r="Q73" s="80">
        <f t="shared" si="7"/>
        <v>61.768000000000001</v>
      </c>
      <c r="R73" s="82">
        <f t="shared" si="9"/>
        <v>-0.11944696282864919</v>
      </c>
    </row>
    <row r="74" spans="2:18" ht="16.5" x14ac:dyDescent="0.3">
      <c r="B74" s="62" t="s">
        <v>103</v>
      </c>
      <c r="C74" s="63">
        <v>3.9649999999999999</v>
      </c>
      <c r="D74" s="64">
        <v>0</v>
      </c>
      <c r="E74" s="64">
        <f t="shared" si="2"/>
        <v>3.9649999999999999</v>
      </c>
      <c r="F74" s="65">
        <f t="shared" si="3"/>
        <v>4.5325696393601805E-5</v>
      </c>
      <c r="G74" s="63">
        <v>1.6179999999999999</v>
      </c>
      <c r="H74" s="64">
        <v>0</v>
      </c>
      <c r="I74" s="80">
        <f t="shared" si="4"/>
        <v>1.6179999999999999</v>
      </c>
      <c r="J74" s="81">
        <f t="shared" si="8"/>
        <v>1.4505562422744132</v>
      </c>
      <c r="K74" s="63">
        <v>45.105999999999995</v>
      </c>
      <c r="L74" s="64">
        <v>0</v>
      </c>
      <c r="M74" s="64">
        <f t="shared" si="5"/>
        <v>45.105999999999995</v>
      </c>
      <c r="N74" s="65">
        <f t="shared" si="6"/>
        <v>4.8677079685582306E-5</v>
      </c>
      <c r="O74" s="64">
        <v>63.28</v>
      </c>
      <c r="P74" s="64">
        <v>0</v>
      </c>
      <c r="Q74" s="80">
        <f t="shared" si="7"/>
        <v>63.28</v>
      </c>
      <c r="R74" s="82">
        <f t="shared" si="9"/>
        <v>-0.28719974715549945</v>
      </c>
    </row>
    <row r="75" spans="2:18" ht="16.5" x14ac:dyDescent="0.3">
      <c r="B75" s="62" t="s">
        <v>156</v>
      </c>
      <c r="C75" s="63">
        <v>3.9510000000000001</v>
      </c>
      <c r="D75" s="64">
        <v>0</v>
      </c>
      <c r="E75" s="64">
        <f t="shared" ref="E75:E138" si="10">D75+C75</f>
        <v>3.9510000000000001</v>
      </c>
      <c r="F75" s="65">
        <f t="shared" ref="F75:F138" si="11">E75/$E$7</f>
        <v>4.5165656103687451E-5</v>
      </c>
      <c r="G75" s="63">
        <v>6.4270000000000005</v>
      </c>
      <c r="H75" s="64">
        <v>0</v>
      </c>
      <c r="I75" s="80">
        <f t="shared" ref="I75:I138" si="12">H75+G75</f>
        <v>6.4270000000000005</v>
      </c>
      <c r="J75" s="81">
        <f t="shared" si="8"/>
        <v>-0.38524972771121835</v>
      </c>
      <c r="K75" s="63">
        <v>34.5</v>
      </c>
      <c r="L75" s="64">
        <v>0</v>
      </c>
      <c r="M75" s="64">
        <f t="shared" ref="M75:M138" si="13">L75+K75</f>
        <v>34.5</v>
      </c>
      <c r="N75" s="65">
        <f t="shared" ref="N75:N138" si="14">M75/$M$7</f>
        <v>3.7231393809085036E-5</v>
      </c>
      <c r="O75" s="64">
        <v>47.853000000000002</v>
      </c>
      <c r="P75" s="64">
        <v>0</v>
      </c>
      <c r="Q75" s="80">
        <f t="shared" ref="Q75:Q138" si="15">P75+O75</f>
        <v>47.853000000000002</v>
      </c>
      <c r="R75" s="82">
        <f t="shared" si="9"/>
        <v>-0.27904206632812989</v>
      </c>
    </row>
    <row r="76" spans="2:18" ht="16.5" x14ac:dyDescent="0.3">
      <c r="B76" s="62" t="s">
        <v>123</v>
      </c>
      <c r="C76" s="63">
        <v>3.3729999999999998</v>
      </c>
      <c r="D76" s="64">
        <v>0</v>
      </c>
      <c r="E76" s="64">
        <f t="shared" si="10"/>
        <v>3.3729999999999998</v>
      </c>
      <c r="F76" s="65">
        <f t="shared" si="11"/>
        <v>3.855827842008042E-5</v>
      </c>
      <c r="G76" s="63">
        <v>7.4030000000000005</v>
      </c>
      <c r="H76" s="64">
        <v>0</v>
      </c>
      <c r="I76" s="80">
        <f t="shared" si="12"/>
        <v>7.4030000000000005</v>
      </c>
      <c r="J76" s="81">
        <f t="shared" si="8"/>
        <v>-0.54437390247197093</v>
      </c>
      <c r="K76" s="63">
        <v>32.124000000000002</v>
      </c>
      <c r="L76" s="64">
        <v>0</v>
      </c>
      <c r="M76" s="64">
        <f t="shared" si="13"/>
        <v>32.124000000000002</v>
      </c>
      <c r="N76" s="65">
        <f t="shared" si="14"/>
        <v>3.4667283905015882E-5</v>
      </c>
      <c r="O76" s="64">
        <v>49.292000000000002</v>
      </c>
      <c r="P76" s="64">
        <v>0</v>
      </c>
      <c r="Q76" s="80">
        <f t="shared" si="15"/>
        <v>49.292000000000002</v>
      </c>
      <c r="R76" s="82">
        <f t="shared" si="9"/>
        <v>-0.34829181205875193</v>
      </c>
    </row>
    <row r="77" spans="2:18" ht="16.5" x14ac:dyDescent="0.3">
      <c r="B77" s="62" t="s">
        <v>214</v>
      </c>
      <c r="C77" s="63">
        <v>3.1760000000000002</v>
      </c>
      <c r="D77" s="64">
        <v>0</v>
      </c>
      <c r="E77" s="64">
        <f t="shared" si="10"/>
        <v>3.1760000000000002</v>
      </c>
      <c r="F77" s="65">
        <f t="shared" si="11"/>
        <v>3.6306282911999831E-5</v>
      </c>
      <c r="G77" s="63">
        <v>7.7490000000000006</v>
      </c>
      <c r="H77" s="64">
        <v>0</v>
      </c>
      <c r="I77" s="80">
        <f t="shared" si="12"/>
        <v>7.7490000000000006</v>
      </c>
      <c r="J77" s="81">
        <f t="shared" si="8"/>
        <v>-0.59014066331139503</v>
      </c>
      <c r="K77" s="63">
        <v>40.752000000000002</v>
      </c>
      <c r="L77" s="64">
        <v>0</v>
      </c>
      <c r="M77" s="64">
        <f t="shared" si="13"/>
        <v>40.752000000000002</v>
      </c>
      <c r="N77" s="65">
        <f t="shared" si="14"/>
        <v>4.3978369869792276E-5</v>
      </c>
      <c r="O77" s="64">
        <v>86.706999999999994</v>
      </c>
      <c r="P77" s="64">
        <v>0</v>
      </c>
      <c r="Q77" s="80">
        <f t="shared" si="15"/>
        <v>86.706999999999994</v>
      </c>
      <c r="R77" s="82">
        <f t="shared" si="9"/>
        <v>-0.53000334459732201</v>
      </c>
    </row>
    <row r="78" spans="2:18" ht="16.5" x14ac:dyDescent="0.3">
      <c r="B78" s="62" t="s">
        <v>153</v>
      </c>
      <c r="C78" s="63">
        <v>3.157</v>
      </c>
      <c r="D78" s="64">
        <v>0</v>
      </c>
      <c r="E78" s="64">
        <f t="shared" si="10"/>
        <v>3.157</v>
      </c>
      <c r="F78" s="65">
        <f t="shared" si="11"/>
        <v>3.608908537568749E-5</v>
      </c>
      <c r="G78" s="63">
        <v>2.7610000000000001</v>
      </c>
      <c r="H78" s="64">
        <v>0</v>
      </c>
      <c r="I78" s="80">
        <f t="shared" si="12"/>
        <v>2.7610000000000001</v>
      </c>
      <c r="J78" s="81">
        <f t="shared" si="8"/>
        <v>0.143426294820717</v>
      </c>
      <c r="K78" s="63">
        <v>31.165999999999997</v>
      </c>
      <c r="L78" s="64">
        <v>0</v>
      </c>
      <c r="M78" s="64">
        <f t="shared" si="13"/>
        <v>31.165999999999997</v>
      </c>
      <c r="N78" s="65">
        <f t="shared" si="14"/>
        <v>3.3633438245041861E-5</v>
      </c>
      <c r="O78" s="64">
        <v>27.396000000000001</v>
      </c>
      <c r="P78" s="64">
        <v>0</v>
      </c>
      <c r="Q78" s="80">
        <f t="shared" si="15"/>
        <v>27.396000000000001</v>
      </c>
      <c r="R78" s="82">
        <f t="shared" si="9"/>
        <v>0.13761133012118543</v>
      </c>
    </row>
    <row r="79" spans="2:18" ht="16.5" x14ac:dyDescent="0.3">
      <c r="B79" s="62" t="s">
        <v>104</v>
      </c>
      <c r="C79" s="63">
        <v>3.044</v>
      </c>
      <c r="D79" s="64">
        <v>0</v>
      </c>
      <c r="E79" s="64">
        <f t="shared" si="10"/>
        <v>3.044</v>
      </c>
      <c r="F79" s="65">
        <f t="shared" si="11"/>
        <v>3.4797331607093034E-5</v>
      </c>
      <c r="G79" s="63">
        <v>4.34</v>
      </c>
      <c r="H79" s="64">
        <v>0</v>
      </c>
      <c r="I79" s="80">
        <f t="shared" si="12"/>
        <v>4.34</v>
      </c>
      <c r="J79" s="81">
        <f t="shared" si="8"/>
        <v>-0.29861751152073734</v>
      </c>
      <c r="K79" s="63">
        <v>31.308</v>
      </c>
      <c r="L79" s="64">
        <v>0</v>
      </c>
      <c r="M79" s="64">
        <f t="shared" si="13"/>
        <v>31.308</v>
      </c>
      <c r="N79" s="65">
        <f t="shared" si="14"/>
        <v>3.3786680503618385E-5</v>
      </c>
      <c r="O79" s="64">
        <v>33.286000000000001</v>
      </c>
      <c r="P79" s="64">
        <v>0</v>
      </c>
      <c r="Q79" s="80">
        <f t="shared" si="15"/>
        <v>33.286000000000001</v>
      </c>
      <c r="R79" s="82">
        <f t="shared" si="9"/>
        <v>-5.9424382623325167E-2</v>
      </c>
    </row>
    <row r="80" spans="2:18" ht="16.5" x14ac:dyDescent="0.3">
      <c r="B80" s="62" t="s">
        <v>168</v>
      </c>
      <c r="C80" s="63">
        <v>2.931</v>
      </c>
      <c r="D80" s="64">
        <v>0</v>
      </c>
      <c r="E80" s="64">
        <f t="shared" si="10"/>
        <v>2.931</v>
      </c>
      <c r="F80" s="65">
        <f t="shared" si="11"/>
        <v>3.3505577838498586E-5</v>
      </c>
      <c r="G80" s="63">
        <v>8.7680000000000007</v>
      </c>
      <c r="H80" s="64">
        <v>0</v>
      </c>
      <c r="I80" s="80">
        <f t="shared" si="12"/>
        <v>8.7680000000000007</v>
      </c>
      <c r="J80" s="81">
        <f t="shared" si="8"/>
        <v>-0.66571624087591241</v>
      </c>
      <c r="K80" s="63">
        <v>67.74799999999999</v>
      </c>
      <c r="L80" s="64">
        <v>0</v>
      </c>
      <c r="M80" s="64">
        <f t="shared" si="13"/>
        <v>67.74799999999999</v>
      </c>
      <c r="N80" s="65">
        <f t="shared" si="14"/>
        <v>7.311166573269255E-5</v>
      </c>
      <c r="O80" s="64">
        <v>109.34700000000001</v>
      </c>
      <c r="P80" s="64">
        <v>0</v>
      </c>
      <c r="Q80" s="80">
        <f t="shared" si="15"/>
        <v>109.34700000000001</v>
      </c>
      <c r="R80" s="82">
        <f t="shared" si="9"/>
        <v>-0.38043110464850449</v>
      </c>
    </row>
    <row r="81" spans="2:18" ht="16.5" x14ac:dyDescent="0.3">
      <c r="B81" s="62" t="s">
        <v>196</v>
      </c>
      <c r="C81" s="63">
        <v>2.9170000000000003</v>
      </c>
      <c r="D81" s="64">
        <v>0</v>
      </c>
      <c r="E81" s="64">
        <f t="shared" si="10"/>
        <v>2.9170000000000003</v>
      </c>
      <c r="F81" s="65">
        <f t="shared" si="11"/>
        <v>3.3345537548584231E-5</v>
      </c>
      <c r="G81" s="63">
        <v>3.919</v>
      </c>
      <c r="H81" s="64">
        <v>0</v>
      </c>
      <c r="I81" s="80">
        <f t="shared" si="12"/>
        <v>3.919</v>
      </c>
      <c r="J81" s="81">
        <f t="shared" si="8"/>
        <v>-0.25567746874202602</v>
      </c>
      <c r="K81" s="63">
        <v>36.551000000000002</v>
      </c>
      <c r="L81" s="64">
        <v>0</v>
      </c>
      <c r="M81" s="64">
        <f t="shared" si="13"/>
        <v>36.551000000000002</v>
      </c>
      <c r="N81" s="65">
        <f t="shared" si="14"/>
        <v>3.9444773191764266E-5</v>
      </c>
      <c r="O81" s="64">
        <v>46.709000000000003</v>
      </c>
      <c r="P81" s="64">
        <v>0</v>
      </c>
      <c r="Q81" s="80">
        <f t="shared" si="15"/>
        <v>46.709000000000003</v>
      </c>
      <c r="R81" s="82">
        <f t="shared" si="9"/>
        <v>-0.21747414845104795</v>
      </c>
    </row>
    <row r="82" spans="2:18" ht="16.5" x14ac:dyDescent="0.3">
      <c r="B82" s="62" t="s">
        <v>204</v>
      </c>
      <c r="C82" s="63">
        <v>2.8879999999999999</v>
      </c>
      <c r="D82" s="64">
        <v>0</v>
      </c>
      <c r="E82" s="64">
        <f t="shared" si="10"/>
        <v>2.8879999999999999</v>
      </c>
      <c r="F82" s="65">
        <f t="shared" si="11"/>
        <v>3.3014025519475916E-5</v>
      </c>
      <c r="G82" s="63">
        <v>1.9530000000000001</v>
      </c>
      <c r="H82" s="64">
        <v>0</v>
      </c>
      <c r="I82" s="80">
        <f t="shared" si="12"/>
        <v>1.9530000000000001</v>
      </c>
      <c r="J82" s="81">
        <f t="shared" si="8"/>
        <v>0.47875064004096246</v>
      </c>
      <c r="K82" s="63">
        <v>17.443000000000001</v>
      </c>
      <c r="L82" s="64">
        <v>0</v>
      </c>
      <c r="M82" s="64">
        <f t="shared" si="13"/>
        <v>17.443000000000001</v>
      </c>
      <c r="N82" s="65">
        <f t="shared" si="14"/>
        <v>1.8823976875706387E-5</v>
      </c>
      <c r="O82" s="64">
        <v>24.442</v>
      </c>
      <c r="P82" s="64">
        <v>0</v>
      </c>
      <c r="Q82" s="80">
        <f t="shared" si="15"/>
        <v>24.442</v>
      </c>
      <c r="R82" s="82">
        <f t="shared" si="9"/>
        <v>-0.28635136240896808</v>
      </c>
    </row>
    <row r="83" spans="2:18" ht="16.5" x14ac:dyDescent="0.3">
      <c r="B83" s="62" t="s">
        <v>171</v>
      </c>
      <c r="C83" s="63">
        <v>2.6989999999999998</v>
      </c>
      <c r="D83" s="64">
        <v>0</v>
      </c>
      <c r="E83" s="64">
        <f t="shared" si="10"/>
        <v>2.6989999999999998</v>
      </c>
      <c r="F83" s="65">
        <f t="shared" si="11"/>
        <v>3.0853481605632094E-5</v>
      </c>
      <c r="G83" s="63">
        <v>0.12</v>
      </c>
      <c r="H83" s="64">
        <v>0</v>
      </c>
      <c r="I83" s="80">
        <f t="shared" si="12"/>
        <v>0.12</v>
      </c>
      <c r="J83" s="81">
        <f t="shared" si="8"/>
        <v>21.491666666666667</v>
      </c>
      <c r="K83" s="63">
        <v>14.754</v>
      </c>
      <c r="L83" s="64">
        <v>0</v>
      </c>
      <c r="M83" s="64">
        <f t="shared" si="13"/>
        <v>14.754</v>
      </c>
      <c r="N83" s="65">
        <f t="shared" si="14"/>
        <v>1.5922086500267843E-5</v>
      </c>
      <c r="O83" s="64">
        <v>2.9140000000000001</v>
      </c>
      <c r="P83" s="64">
        <v>0</v>
      </c>
      <c r="Q83" s="80">
        <f t="shared" si="15"/>
        <v>2.9140000000000001</v>
      </c>
      <c r="R83" s="82">
        <f t="shared" si="9"/>
        <v>4.0631434454358271</v>
      </c>
    </row>
    <row r="84" spans="2:18" ht="16.5" x14ac:dyDescent="0.3">
      <c r="B84" s="62" t="s">
        <v>201</v>
      </c>
      <c r="C84" s="63">
        <v>2.6890000000000001</v>
      </c>
      <c r="D84" s="64">
        <v>0</v>
      </c>
      <c r="E84" s="64">
        <f t="shared" si="10"/>
        <v>2.6890000000000001</v>
      </c>
      <c r="F84" s="65">
        <f t="shared" si="11"/>
        <v>3.0739167112836127E-5</v>
      </c>
      <c r="G84" s="63">
        <v>0.41</v>
      </c>
      <c r="H84" s="64">
        <v>0</v>
      </c>
      <c r="I84" s="80">
        <f t="shared" si="12"/>
        <v>0.41</v>
      </c>
      <c r="J84" s="81">
        <f t="shared" si="8"/>
        <v>5.5585365853658546</v>
      </c>
      <c r="K84" s="63">
        <v>12.170999999999999</v>
      </c>
      <c r="L84" s="64">
        <v>0</v>
      </c>
      <c r="M84" s="64">
        <f t="shared" si="13"/>
        <v>12.170999999999999</v>
      </c>
      <c r="N84" s="65">
        <f t="shared" si="14"/>
        <v>1.3134588233344174E-5</v>
      </c>
      <c r="O84" s="64">
        <v>9.4130000000000003</v>
      </c>
      <c r="P84" s="64">
        <v>0</v>
      </c>
      <c r="Q84" s="80">
        <f t="shared" si="15"/>
        <v>9.4130000000000003</v>
      </c>
      <c r="R84" s="82">
        <f t="shared" si="9"/>
        <v>0.29299904387549125</v>
      </c>
    </row>
    <row r="85" spans="2:18" ht="16.5" x14ac:dyDescent="0.3">
      <c r="B85" s="62" t="s">
        <v>169</v>
      </c>
      <c r="C85" s="63">
        <v>2.601</v>
      </c>
      <c r="D85" s="64">
        <v>0</v>
      </c>
      <c r="E85" s="64">
        <f t="shared" si="10"/>
        <v>2.601</v>
      </c>
      <c r="F85" s="65">
        <f t="shared" si="11"/>
        <v>2.97331995762316E-5</v>
      </c>
      <c r="G85" s="63">
        <v>3.5880000000000001</v>
      </c>
      <c r="H85" s="64">
        <v>0</v>
      </c>
      <c r="I85" s="80">
        <f t="shared" si="12"/>
        <v>3.5880000000000001</v>
      </c>
      <c r="J85" s="81">
        <f t="shared" si="8"/>
        <v>-0.27508361204013376</v>
      </c>
      <c r="K85" s="63">
        <v>23.809000000000001</v>
      </c>
      <c r="L85" s="64">
        <v>0</v>
      </c>
      <c r="M85" s="64">
        <f t="shared" si="13"/>
        <v>23.809000000000001</v>
      </c>
      <c r="N85" s="65">
        <f t="shared" si="14"/>
        <v>2.5693978411608862E-5</v>
      </c>
      <c r="O85" s="64">
        <v>39.504999999999995</v>
      </c>
      <c r="P85" s="64">
        <v>0</v>
      </c>
      <c r="Q85" s="80">
        <f t="shared" si="15"/>
        <v>39.504999999999995</v>
      </c>
      <c r="R85" s="82">
        <f t="shared" si="9"/>
        <v>-0.39731679534236164</v>
      </c>
    </row>
    <row r="86" spans="2:18" ht="16.5" x14ac:dyDescent="0.3">
      <c r="B86" s="62" t="s">
        <v>219</v>
      </c>
      <c r="C86" s="63">
        <v>2.5389999999999997</v>
      </c>
      <c r="D86" s="64">
        <v>0</v>
      </c>
      <c r="E86" s="64">
        <f t="shared" si="10"/>
        <v>2.5389999999999997</v>
      </c>
      <c r="F86" s="65">
        <f t="shared" si="11"/>
        <v>2.9024449720896585E-5</v>
      </c>
      <c r="G86" s="63">
        <v>0</v>
      </c>
      <c r="H86" s="64">
        <v>0</v>
      </c>
      <c r="I86" s="80">
        <f t="shared" si="12"/>
        <v>0</v>
      </c>
      <c r="J86" s="81" t="str">
        <f t="shared" si="8"/>
        <v/>
      </c>
      <c r="K86" s="63">
        <v>13.437999999999999</v>
      </c>
      <c r="L86" s="64">
        <v>0</v>
      </c>
      <c r="M86" s="64">
        <f t="shared" si="13"/>
        <v>13.437999999999999</v>
      </c>
      <c r="N86" s="65">
        <f t="shared" si="14"/>
        <v>1.4501897681347383E-5</v>
      </c>
      <c r="O86" s="64">
        <v>0</v>
      </c>
      <c r="P86" s="64">
        <v>0</v>
      </c>
      <c r="Q86" s="80">
        <f t="shared" si="15"/>
        <v>0</v>
      </c>
      <c r="R86" s="82" t="str">
        <f t="shared" si="9"/>
        <v/>
      </c>
    </row>
    <row r="87" spans="2:18" ht="16.5" x14ac:dyDescent="0.3">
      <c r="B87" s="62" t="s">
        <v>212</v>
      </c>
      <c r="C87" s="63">
        <v>2.4630000000000001</v>
      </c>
      <c r="D87" s="64">
        <v>0</v>
      </c>
      <c r="E87" s="64">
        <f t="shared" si="10"/>
        <v>2.4630000000000001</v>
      </c>
      <c r="F87" s="65">
        <f t="shared" si="11"/>
        <v>2.8155659575647226E-5</v>
      </c>
      <c r="G87" s="63">
        <v>1.1759999999999999</v>
      </c>
      <c r="H87" s="64">
        <v>0</v>
      </c>
      <c r="I87" s="80">
        <f t="shared" si="12"/>
        <v>1.1759999999999999</v>
      </c>
      <c r="J87" s="81">
        <f t="shared" si="8"/>
        <v>1.0943877551020411</v>
      </c>
      <c r="K87" s="63">
        <v>48.621000000000002</v>
      </c>
      <c r="L87" s="64">
        <v>0</v>
      </c>
      <c r="M87" s="64">
        <f t="shared" si="13"/>
        <v>48.621000000000002</v>
      </c>
      <c r="N87" s="65">
        <f t="shared" si="14"/>
        <v>5.2470365170768804E-5</v>
      </c>
      <c r="O87" s="64">
        <v>17.042000000000002</v>
      </c>
      <c r="P87" s="64">
        <v>0</v>
      </c>
      <c r="Q87" s="80">
        <f t="shared" si="15"/>
        <v>17.042000000000002</v>
      </c>
      <c r="R87" s="82">
        <f t="shared" si="9"/>
        <v>1.8530102100692405</v>
      </c>
    </row>
    <row r="88" spans="2:18" ht="16.5" x14ac:dyDescent="0.3">
      <c r="B88" s="62" t="s">
        <v>208</v>
      </c>
      <c r="C88" s="63">
        <v>2.2999999999999998</v>
      </c>
      <c r="D88" s="64">
        <v>0</v>
      </c>
      <c r="E88" s="64">
        <f t="shared" si="10"/>
        <v>2.2999999999999998</v>
      </c>
      <c r="F88" s="65">
        <f t="shared" si="11"/>
        <v>2.6292333343072924E-5</v>
      </c>
      <c r="G88" s="63">
        <v>0</v>
      </c>
      <c r="H88" s="64">
        <v>0</v>
      </c>
      <c r="I88" s="80">
        <f t="shared" si="12"/>
        <v>0</v>
      </c>
      <c r="J88" s="81" t="str">
        <f t="shared" si="8"/>
        <v/>
      </c>
      <c r="K88" s="63">
        <v>5.056</v>
      </c>
      <c r="L88" s="64">
        <v>0</v>
      </c>
      <c r="M88" s="64">
        <f t="shared" si="13"/>
        <v>5.056</v>
      </c>
      <c r="N88" s="65">
        <f t="shared" si="14"/>
        <v>5.4562877419922882E-6</v>
      </c>
      <c r="O88" s="64">
        <v>6.008</v>
      </c>
      <c r="P88" s="64">
        <v>0</v>
      </c>
      <c r="Q88" s="80">
        <f t="shared" si="15"/>
        <v>6.008</v>
      </c>
      <c r="R88" s="82">
        <f t="shared" si="9"/>
        <v>-0.1584553928095872</v>
      </c>
    </row>
    <row r="89" spans="2:18" ht="16.5" x14ac:dyDescent="0.3">
      <c r="B89" s="62" t="s">
        <v>161</v>
      </c>
      <c r="C89" s="63">
        <v>2.1150000000000002</v>
      </c>
      <c r="D89" s="64">
        <v>0</v>
      </c>
      <c r="E89" s="64">
        <f t="shared" si="10"/>
        <v>2.1150000000000002</v>
      </c>
      <c r="F89" s="65">
        <f t="shared" si="11"/>
        <v>2.4177515226347496E-5</v>
      </c>
      <c r="G89" s="63">
        <v>1.4410000000000001</v>
      </c>
      <c r="H89" s="64">
        <v>0</v>
      </c>
      <c r="I89" s="80">
        <f t="shared" si="12"/>
        <v>1.4410000000000001</v>
      </c>
      <c r="J89" s="81">
        <f t="shared" si="8"/>
        <v>0.46773074253990288</v>
      </c>
      <c r="K89" s="63">
        <v>16.797000000000001</v>
      </c>
      <c r="L89" s="64">
        <v>0</v>
      </c>
      <c r="M89" s="64">
        <f t="shared" si="13"/>
        <v>16.797000000000001</v>
      </c>
      <c r="N89" s="65">
        <f t="shared" si="14"/>
        <v>1.8126832516266708E-5</v>
      </c>
      <c r="O89" s="64">
        <v>8.7390000000000008</v>
      </c>
      <c r="P89" s="64">
        <v>0</v>
      </c>
      <c r="Q89" s="80">
        <f t="shared" si="15"/>
        <v>8.7390000000000008</v>
      </c>
      <c r="R89" s="82">
        <f t="shared" si="9"/>
        <v>0.92207346378304145</v>
      </c>
    </row>
    <row r="90" spans="2:18" ht="16.5" x14ac:dyDescent="0.3">
      <c r="B90" s="62" t="s">
        <v>141</v>
      </c>
      <c r="C90" s="63">
        <v>1.9909999999999999</v>
      </c>
      <c r="D90" s="64">
        <v>0</v>
      </c>
      <c r="E90" s="64">
        <f t="shared" si="10"/>
        <v>1.9909999999999999</v>
      </c>
      <c r="F90" s="65">
        <f t="shared" si="11"/>
        <v>2.2760015515677473E-5</v>
      </c>
      <c r="G90" s="63">
        <v>1.1779999999999999</v>
      </c>
      <c r="H90" s="64">
        <v>0</v>
      </c>
      <c r="I90" s="80">
        <f t="shared" si="12"/>
        <v>1.1779999999999999</v>
      </c>
      <c r="J90" s="81">
        <f t="shared" si="8"/>
        <v>0.69015280135823431</v>
      </c>
      <c r="K90" s="63">
        <v>11.516000000000002</v>
      </c>
      <c r="L90" s="64">
        <v>0</v>
      </c>
      <c r="M90" s="64">
        <f t="shared" si="13"/>
        <v>11.516000000000002</v>
      </c>
      <c r="N90" s="65">
        <f t="shared" si="14"/>
        <v>1.2427731336389084E-5</v>
      </c>
      <c r="O90" s="64">
        <v>13.808</v>
      </c>
      <c r="P90" s="64">
        <v>0</v>
      </c>
      <c r="Q90" s="80">
        <f t="shared" si="15"/>
        <v>13.808</v>
      </c>
      <c r="R90" s="82">
        <f t="shared" si="9"/>
        <v>-0.16599073001158737</v>
      </c>
    </row>
    <row r="91" spans="2:18" ht="16.5" x14ac:dyDescent="0.3">
      <c r="B91" s="62" t="s">
        <v>213</v>
      </c>
      <c r="C91" s="63">
        <v>1.7330000000000001</v>
      </c>
      <c r="D91" s="64">
        <v>0</v>
      </c>
      <c r="E91" s="64">
        <f t="shared" si="10"/>
        <v>1.7330000000000001</v>
      </c>
      <c r="F91" s="65">
        <f t="shared" si="11"/>
        <v>1.981070160154147E-5</v>
      </c>
      <c r="G91" s="63">
        <v>4.5179999999999998</v>
      </c>
      <c r="H91" s="64">
        <v>0</v>
      </c>
      <c r="I91" s="80">
        <f t="shared" si="12"/>
        <v>4.5179999999999998</v>
      </c>
      <c r="J91" s="81">
        <f t="shared" si="8"/>
        <v>-0.61642319610447094</v>
      </c>
      <c r="K91" s="63">
        <v>24.396000000000001</v>
      </c>
      <c r="L91" s="64">
        <v>0</v>
      </c>
      <c r="M91" s="64">
        <f t="shared" si="13"/>
        <v>24.396000000000001</v>
      </c>
      <c r="N91" s="65">
        <f t="shared" si="14"/>
        <v>2.6327451691780828E-5</v>
      </c>
      <c r="O91" s="64">
        <v>31.274999999999999</v>
      </c>
      <c r="P91" s="64">
        <v>0</v>
      </c>
      <c r="Q91" s="80">
        <f t="shared" si="15"/>
        <v>31.274999999999999</v>
      </c>
      <c r="R91" s="82">
        <f t="shared" si="9"/>
        <v>-0.21995203836930455</v>
      </c>
    </row>
    <row r="92" spans="2:18" ht="16.5" x14ac:dyDescent="0.3">
      <c r="B92" s="62" t="s">
        <v>186</v>
      </c>
      <c r="C92" s="63">
        <v>1.73</v>
      </c>
      <c r="D92" s="64">
        <v>0</v>
      </c>
      <c r="E92" s="64">
        <f t="shared" si="10"/>
        <v>1.73</v>
      </c>
      <c r="F92" s="65">
        <f t="shared" si="11"/>
        <v>1.977640725370268E-5</v>
      </c>
      <c r="G92" s="63">
        <v>1.8820000000000001</v>
      </c>
      <c r="H92" s="64">
        <v>0</v>
      </c>
      <c r="I92" s="80">
        <f t="shared" si="12"/>
        <v>1.8820000000000001</v>
      </c>
      <c r="J92" s="81">
        <f t="shared" si="8"/>
        <v>-8.0765143464399669E-2</v>
      </c>
      <c r="K92" s="63">
        <v>46.117000000000004</v>
      </c>
      <c r="L92" s="64">
        <v>0</v>
      </c>
      <c r="M92" s="64">
        <f t="shared" si="13"/>
        <v>46.117000000000004</v>
      </c>
      <c r="N92" s="65">
        <f t="shared" si="14"/>
        <v>4.9768121399813767E-5</v>
      </c>
      <c r="O92" s="64">
        <v>28.178000000000001</v>
      </c>
      <c r="P92" s="64">
        <v>0</v>
      </c>
      <c r="Q92" s="80">
        <f t="shared" si="15"/>
        <v>28.178000000000001</v>
      </c>
      <c r="R92" s="82">
        <f t="shared" si="9"/>
        <v>0.6366314145787495</v>
      </c>
    </row>
    <row r="93" spans="2:18" ht="16.5" x14ac:dyDescent="0.3">
      <c r="B93" s="62" t="s">
        <v>187</v>
      </c>
      <c r="C93" s="63">
        <v>1.605</v>
      </c>
      <c r="D93" s="64">
        <v>0</v>
      </c>
      <c r="E93" s="64">
        <f t="shared" si="10"/>
        <v>1.605</v>
      </c>
      <c r="F93" s="65">
        <f t="shared" si="11"/>
        <v>1.8347476093753064E-5</v>
      </c>
      <c r="G93" s="63">
        <v>0.86</v>
      </c>
      <c r="H93" s="64">
        <v>0</v>
      </c>
      <c r="I93" s="80">
        <f t="shared" si="12"/>
        <v>0.86</v>
      </c>
      <c r="J93" s="81">
        <f t="shared" si="8"/>
        <v>0.86627906976744184</v>
      </c>
      <c r="K93" s="63">
        <v>12.109</v>
      </c>
      <c r="L93" s="64">
        <v>0</v>
      </c>
      <c r="M93" s="64">
        <f t="shared" si="13"/>
        <v>12.109</v>
      </c>
      <c r="N93" s="65">
        <f t="shared" si="14"/>
        <v>1.3067679641571326E-5</v>
      </c>
      <c r="O93" s="64">
        <v>12.974</v>
      </c>
      <c r="P93" s="64">
        <v>0</v>
      </c>
      <c r="Q93" s="80">
        <f t="shared" si="15"/>
        <v>12.974</v>
      </c>
      <c r="R93" s="82">
        <f t="shared" si="9"/>
        <v>-6.6671805148759034E-2</v>
      </c>
    </row>
    <row r="94" spans="2:18" ht="16.5" x14ac:dyDescent="0.3">
      <c r="B94" s="62" t="s">
        <v>194</v>
      </c>
      <c r="C94" s="63">
        <v>1.6</v>
      </c>
      <c r="D94" s="64">
        <v>0</v>
      </c>
      <c r="E94" s="64">
        <f t="shared" si="10"/>
        <v>1.6</v>
      </c>
      <c r="F94" s="65">
        <f t="shared" si="11"/>
        <v>1.829031884735508E-5</v>
      </c>
      <c r="G94" s="63">
        <v>0.112</v>
      </c>
      <c r="H94" s="64">
        <v>0</v>
      </c>
      <c r="I94" s="80">
        <f t="shared" si="12"/>
        <v>0.112</v>
      </c>
      <c r="J94" s="81">
        <f t="shared" si="8"/>
        <v>13.285714285714286</v>
      </c>
      <c r="K94" s="63">
        <v>5.2679999999999998</v>
      </c>
      <c r="L94" s="64">
        <v>0</v>
      </c>
      <c r="M94" s="64">
        <f t="shared" si="13"/>
        <v>5.2679999999999998</v>
      </c>
      <c r="N94" s="65">
        <f t="shared" si="14"/>
        <v>5.6850719590220284E-6</v>
      </c>
      <c r="O94" s="64">
        <v>2.7330000000000001</v>
      </c>
      <c r="P94" s="64">
        <v>0</v>
      </c>
      <c r="Q94" s="80">
        <f t="shared" si="15"/>
        <v>2.7330000000000001</v>
      </c>
      <c r="R94" s="82">
        <f t="shared" si="9"/>
        <v>0.92755214050493939</v>
      </c>
    </row>
    <row r="95" spans="2:18" ht="16.5" x14ac:dyDescent="0.3">
      <c r="B95" s="62" t="s">
        <v>77</v>
      </c>
      <c r="C95" s="63">
        <v>1.5209999999999999</v>
      </c>
      <c r="D95" s="64">
        <v>0</v>
      </c>
      <c r="E95" s="64">
        <f t="shared" si="10"/>
        <v>1.5209999999999999</v>
      </c>
      <c r="F95" s="65">
        <f t="shared" si="11"/>
        <v>1.738723435426692E-5</v>
      </c>
      <c r="G95" s="63">
        <v>1.6230000000000002</v>
      </c>
      <c r="H95" s="64">
        <v>0</v>
      </c>
      <c r="I95" s="80">
        <f t="shared" si="12"/>
        <v>1.6230000000000002</v>
      </c>
      <c r="J95" s="81">
        <f t="shared" si="8"/>
        <v>-6.2846580406654473E-2</v>
      </c>
      <c r="K95" s="63">
        <v>9.4499999999999993</v>
      </c>
      <c r="L95" s="64">
        <v>0</v>
      </c>
      <c r="M95" s="64">
        <f t="shared" si="13"/>
        <v>9.4499999999999993</v>
      </c>
      <c r="N95" s="65">
        <f t="shared" si="14"/>
        <v>1.0198164391184162E-5</v>
      </c>
      <c r="O95" s="64">
        <v>4.149</v>
      </c>
      <c r="P95" s="64">
        <v>0</v>
      </c>
      <c r="Q95" s="80">
        <f t="shared" si="15"/>
        <v>4.149</v>
      </c>
      <c r="R95" s="82">
        <f t="shared" si="9"/>
        <v>1.2776572668112798</v>
      </c>
    </row>
    <row r="96" spans="2:18" ht="16.5" x14ac:dyDescent="0.3">
      <c r="B96" s="62" t="s">
        <v>109</v>
      </c>
      <c r="C96" s="63">
        <v>1.518</v>
      </c>
      <c r="D96" s="64">
        <v>0</v>
      </c>
      <c r="E96" s="64">
        <f t="shared" si="10"/>
        <v>1.518</v>
      </c>
      <c r="F96" s="65">
        <f t="shared" si="11"/>
        <v>1.735294000642813E-5</v>
      </c>
      <c r="G96" s="63">
        <v>2.8959999999999999</v>
      </c>
      <c r="H96" s="64">
        <v>0</v>
      </c>
      <c r="I96" s="80">
        <f t="shared" si="12"/>
        <v>2.8959999999999999</v>
      </c>
      <c r="J96" s="81">
        <f t="shared" si="8"/>
        <v>-0.47582872928176789</v>
      </c>
      <c r="K96" s="63">
        <v>29.810000000000002</v>
      </c>
      <c r="L96" s="64">
        <v>0</v>
      </c>
      <c r="M96" s="64">
        <f t="shared" si="13"/>
        <v>29.810000000000002</v>
      </c>
      <c r="N96" s="65">
        <f t="shared" si="14"/>
        <v>3.2170082592719568E-5</v>
      </c>
      <c r="O96" s="64">
        <v>38.137</v>
      </c>
      <c r="P96" s="64">
        <v>0</v>
      </c>
      <c r="Q96" s="80">
        <f t="shared" si="15"/>
        <v>38.137</v>
      </c>
      <c r="R96" s="82">
        <f t="shared" si="9"/>
        <v>-0.2183443899625036</v>
      </c>
    </row>
    <row r="97" spans="2:18" ht="16.5" x14ac:dyDescent="0.3">
      <c r="B97" s="62" t="s">
        <v>176</v>
      </c>
      <c r="C97" s="63">
        <v>1.425</v>
      </c>
      <c r="D97" s="64">
        <v>0</v>
      </c>
      <c r="E97" s="64">
        <f t="shared" si="10"/>
        <v>1.425</v>
      </c>
      <c r="F97" s="65">
        <f t="shared" si="11"/>
        <v>1.6289815223425616E-5</v>
      </c>
      <c r="G97" s="63">
        <v>0</v>
      </c>
      <c r="H97" s="64">
        <v>0</v>
      </c>
      <c r="I97" s="80">
        <f t="shared" si="12"/>
        <v>0</v>
      </c>
      <c r="J97" s="81" t="str">
        <f t="shared" si="8"/>
        <v/>
      </c>
      <c r="K97" s="63">
        <v>5.9809999999999999</v>
      </c>
      <c r="L97" s="64">
        <v>0</v>
      </c>
      <c r="M97" s="64">
        <f t="shared" si="13"/>
        <v>5.9809999999999999</v>
      </c>
      <c r="N97" s="65">
        <f t="shared" si="14"/>
        <v>6.4545207644097854E-6</v>
      </c>
      <c r="O97" s="64">
        <v>2.298</v>
      </c>
      <c r="P97" s="64">
        <v>0</v>
      </c>
      <c r="Q97" s="80">
        <f t="shared" si="15"/>
        <v>2.298</v>
      </c>
      <c r="R97" s="82">
        <f t="shared" si="9"/>
        <v>1.6026979982593557</v>
      </c>
    </row>
    <row r="98" spans="2:18" ht="16.5" x14ac:dyDescent="0.3">
      <c r="B98" s="62" t="s">
        <v>190</v>
      </c>
      <c r="C98" s="63">
        <v>1.3839999999999999</v>
      </c>
      <c r="D98" s="64">
        <v>0</v>
      </c>
      <c r="E98" s="64">
        <f t="shared" si="10"/>
        <v>1.3839999999999999</v>
      </c>
      <c r="F98" s="65">
        <f t="shared" si="11"/>
        <v>1.5821125802962143E-5</v>
      </c>
      <c r="G98" s="63">
        <v>1.139</v>
      </c>
      <c r="H98" s="64">
        <v>0</v>
      </c>
      <c r="I98" s="80">
        <f t="shared" si="12"/>
        <v>1.139</v>
      </c>
      <c r="J98" s="81">
        <f t="shared" si="8"/>
        <v>0.21510096575943805</v>
      </c>
      <c r="K98" s="63">
        <v>15.223000000000001</v>
      </c>
      <c r="L98" s="64">
        <v>0</v>
      </c>
      <c r="M98" s="64">
        <f t="shared" si="13"/>
        <v>15.223000000000001</v>
      </c>
      <c r="N98" s="65">
        <f t="shared" si="14"/>
        <v>1.6428217621904393E-5</v>
      </c>
      <c r="O98" s="64">
        <v>15.06</v>
      </c>
      <c r="P98" s="64">
        <v>0</v>
      </c>
      <c r="Q98" s="80">
        <f t="shared" si="15"/>
        <v>15.06</v>
      </c>
      <c r="R98" s="82">
        <f t="shared" si="9"/>
        <v>1.0823373173970863E-2</v>
      </c>
    </row>
    <row r="99" spans="2:18" ht="16.5" x14ac:dyDescent="0.3">
      <c r="B99" s="62" t="s">
        <v>224</v>
      </c>
      <c r="C99" s="63">
        <v>1.3699999999999999</v>
      </c>
      <c r="D99" s="64">
        <v>0</v>
      </c>
      <c r="E99" s="64">
        <f t="shared" si="10"/>
        <v>1.3699999999999999</v>
      </c>
      <c r="F99" s="65">
        <f t="shared" si="11"/>
        <v>1.5661085513047786E-5</v>
      </c>
      <c r="G99" s="63">
        <v>2.5000000000000001E-2</v>
      </c>
      <c r="H99" s="64">
        <v>0</v>
      </c>
      <c r="I99" s="80">
        <f t="shared" si="12"/>
        <v>2.5000000000000001E-2</v>
      </c>
      <c r="J99" s="81">
        <f t="shared" si="8"/>
        <v>53.79999999999999</v>
      </c>
      <c r="K99" s="63">
        <v>5.9119999999999999</v>
      </c>
      <c r="L99" s="64">
        <v>0</v>
      </c>
      <c r="M99" s="64">
        <f t="shared" si="13"/>
        <v>5.9119999999999999</v>
      </c>
      <c r="N99" s="65">
        <f t="shared" si="14"/>
        <v>6.380057976791616E-6</v>
      </c>
      <c r="O99" s="64">
        <v>2.395</v>
      </c>
      <c r="P99" s="64">
        <v>0</v>
      </c>
      <c r="Q99" s="80">
        <f t="shared" si="15"/>
        <v>2.395</v>
      </c>
      <c r="R99" s="82">
        <f t="shared" si="9"/>
        <v>1.4684759916492691</v>
      </c>
    </row>
    <row r="100" spans="2:18" ht="16.5" x14ac:dyDescent="0.3">
      <c r="B100" s="62" t="s">
        <v>69</v>
      </c>
      <c r="C100" s="63">
        <v>1.319</v>
      </c>
      <c r="D100" s="64">
        <v>0</v>
      </c>
      <c r="E100" s="64">
        <f t="shared" si="10"/>
        <v>1.319</v>
      </c>
      <c r="F100" s="65">
        <f t="shared" si="11"/>
        <v>1.5078081599788342E-5</v>
      </c>
      <c r="G100" s="63">
        <v>1.6020000000000001</v>
      </c>
      <c r="H100" s="64">
        <v>0</v>
      </c>
      <c r="I100" s="80">
        <f t="shared" si="12"/>
        <v>1.6020000000000001</v>
      </c>
      <c r="J100" s="81">
        <f t="shared" si="8"/>
        <v>-0.1766541822721599</v>
      </c>
      <c r="K100" s="63">
        <v>12.864000000000001</v>
      </c>
      <c r="L100" s="64">
        <v>0</v>
      </c>
      <c r="M100" s="64">
        <f t="shared" si="13"/>
        <v>12.864000000000001</v>
      </c>
      <c r="N100" s="65">
        <f t="shared" si="14"/>
        <v>1.3882453622031013E-5</v>
      </c>
      <c r="O100" s="64">
        <v>21.262</v>
      </c>
      <c r="P100" s="64">
        <v>0</v>
      </c>
      <c r="Q100" s="80">
        <f t="shared" si="15"/>
        <v>21.262</v>
      </c>
      <c r="R100" s="82">
        <f t="shared" si="9"/>
        <v>-0.39497695419057466</v>
      </c>
    </row>
    <row r="101" spans="2:18" ht="16.5" x14ac:dyDescent="0.3">
      <c r="B101" s="62" t="s">
        <v>114</v>
      </c>
      <c r="C101" s="63">
        <v>1.3140000000000001</v>
      </c>
      <c r="D101" s="64">
        <v>0</v>
      </c>
      <c r="E101" s="64">
        <f t="shared" si="10"/>
        <v>1.3140000000000001</v>
      </c>
      <c r="F101" s="65">
        <f t="shared" si="11"/>
        <v>1.502092435339036E-5</v>
      </c>
      <c r="G101" s="63">
        <v>1.992</v>
      </c>
      <c r="H101" s="64">
        <v>0</v>
      </c>
      <c r="I101" s="80">
        <f t="shared" si="12"/>
        <v>1.992</v>
      </c>
      <c r="J101" s="81">
        <f t="shared" si="8"/>
        <v>-0.34036144578313254</v>
      </c>
      <c r="K101" s="63">
        <v>11.65</v>
      </c>
      <c r="L101" s="64">
        <v>0</v>
      </c>
      <c r="M101" s="64">
        <f t="shared" si="13"/>
        <v>11.65</v>
      </c>
      <c r="N101" s="65">
        <f t="shared" si="14"/>
        <v>1.2572340228285238E-5</v>
      </c>
      <c r="O101" s="64">
        <v>16.902999999999999</v>
      </c>
      <c r="P101" s="64">
        <v>0</v>
      </c>
      <c r="Q101" s="80">
        <f t="shared" si="15"/>
        <v>16.902999999999999</v>
      </c>
      <c r="R101" s="82">
        <f t="shared" si="9"/>
        <v>-0.31077323552032177</v>
      </c>
    </row>
    <row r="102" spans="2:18" ht="16.5" x14ac:dyDescent="0.3">
      <c r="B102" s="62" t="s">
        <v>205</v>
      </c>
      <c r="C102" s="63">
        <v>1.3130000000000002</v>
      </c>
      <c r="D102" s="64">
        <v>0</v>
      </c>
      <c r="E102" s="64">
        <f t="shared" si="10"/>
        <v>1.3130000000000002</v>
      </c>
      <c r="F102" s="65">
        <f t="shared" si="11"/>
        <v>1.5009492904110763E-5</v>
      </c>
      <c r="G102" s="63">
        <v>2.08</v>
      </c>
      <c r="H102" s="64">
        <v>0</v>
      </c>
      <c r="I102" s="80">
        <f t="shared" si="12"/>
        <v>2.08</v>
      </c>
      <c r="J102" s="81">
        <f t="shared" si="8"/>
        <v>-0.36874999999999991</v>
      </c>
      <c r="K102" s="63">
        <v>13.869</v>
      </c>
      <c r="L102" s="64">
        <v>0.10199999999999999</v>
      </c>
      <c r="M102" s="64">
        <f t="shared" si="13"/>
        <v>13.971</v>
      </c>
      <c r="N102" s="65">
        <f t="shared" si="14"/>
        <v>1.5077095736426871E-5</v>
      </c>
      <c r="O102" s="64">
        <v>5.3970000000000002</v>
      </c>
      <c r="P102" s="64">
        <v>0</v>
      </c>
      <c r="Q102" s="80">
        <f t="shared" si="15"/>
        <v>5.3970000000000002</v>
      </c>
      <c r="R102" s="82">
        <f t="shared" si="9"/>
        <v>1.5886603668704833</v>
      </c>
    </row>
    <row r="103" spans="2:18" ht="16.5" x14ac:dyDescent="0.3">
      <c r="B103" s="62" t="s">
        <v>195</v>
      </c>
      <c r="C103" s="63">
        <v>1.282</v>
      </c>
      <c r="D103" s="64">
        <v>0</v>
      </c>
      <c r="E103" s="64">
        <f t="shared" si="10"/>
        <v>1.282</v>
      </c>
      <c r="F103" s="65">
        <f t="shared" si="11"/>
        <v>1.4655117976443257E-5</v>
      </c>
      <c r="G103" s="63">
        <v>0.54100000000000004</v>
      </c>
      <c r="H103" s="64">
        <v>0</v>
      </c>
      <c r="I103" s="80">
        <f t="shared" si="12"/>
        <v>0.54100000000000004</v>
      </c>
      <c r="J103" s="81">
        <f t="shared" si="8"/>
        <v>1.3696857670979665</v>
      </c>
      <c r="K103" s="63">
        <v>14.738000000000001</v>
      </c>
      <c r="L103" s="64">
        <v>0</v>
      </c>
      <c r="M103" s="64">
        <f t="shared" si="13"/>
        <v>14.738000000000001</v>
      </c>
      <c r="N103" s="65">
        <f t="shared" si="14"/>
        <v>1.5904819766907113E-5</v>
      </c>
      <c r="O103" s="64">
        <v>9.1490000000000009</v>
      </c>
      <c r="P103" s="64">
        <v>0</v>
      </c>
      <c r="Q103" s="80">
        <f t="shared" si="15"/>
        <v>9.1490000000000009</v>
      </c>
      <c r="R103" s="82">
        <f t="shared" si="9"/>
        <v>0.61088643567603018</v>
      </c>
    </row>
    <row r="104" spans="2:18" ht="16.5" x14ac:dyDescent="0.3">
      <c r="B104" s="62" t="s">
        <v>121</v>
      </c>
      <c r="C104" s="63">
        <v>1.2810000000000001</v>
      </c>
      <c r="D104" s="64">
        <v>0</v>
      </c>
      <c r="E104" s="64">
        <f t="shared" si="10"/>
        <v>1.2810000000000001</v>
      </c>
      <c r="F104" s="65">
        <f t="shared" si="11"/>
        <v>1.4643686527163662E-5</v>
      </c>
      <c r="G104" s="63">
        <v>0.8620000000000001</v>
      </c>
      <c r="H104" s="64">
        <v>0</v>
      </c>
      <c r="I104" s="80">
        <f t="shared" si="12"/>
        <v>0.8620000000000001</v>
      </c>
      <c r="J104" s="81">
        <f t="shared" si="8"/>
        <v>0.4860788863109049</v>
      </c>
      <c r="K104" s="63">
        <v>44.259</v>
      </c>
      <c r="L104" s="64">
        <v>0</v>
      </c>
      <c r="M104" s="64">
        <f t="shared" si="13"/>
        <v>44.259</v>
      </c>
      <c r="N104" s="65">
        <f t="shared" si="14"/>
        <v>4.7763021988298399E-5</v>
      </c>
      <c r="O104" s="64">
        <v>35.394999999999996</v>
      </c>
      <c r="P104" s="64">
        <v>0</v>
      </c>
      <c r="Q104" s="80">
        <f t="shared" si="15"/>
        <v>35.394999999999996</v>
      </c>
      <c r="R104" s="82">
        <f t="shared" si="9"/>
        <v>0.25043085181522828</v>
      </c>
    </row>
    <row r="105" spans="2:18" ht="16.5" x14ac:dyDescent="0.3">
      <c r="B105" s="62" t="s">
        <v>198</v>
      </c>
      <c r="C105" s="63">
        <v>1.135</v>
      </c>
      <c r="D105" s="64">
        <v>0</v>
      </c>
      <c r="E105" s="64">
        <f t="shared" si="10"/>
        <v>1.135</v>
      </c>
      <c r="F105" s="65">
        <f t="shared" si="11"/>
        <v>1.2974694932342509E-5</v>
      </c>
      <c r="G105" s="63">
        <v>3.9590000000000005</v>
      </c>
      <c r="H105" s="64">
        <v>0</v>
      </c>
      <c r="I105" s="80">
        <f t="shared" si="12"/>
        <v>3.9590000000000005</v>
      </c>
      <c r="J105" s="81">
        <f t="shared" si="8"/>
        <v>-0.71331144228340493</v>
      </c>
      <c r="K105" s="63">
        <v>34.347999999999999</v>
      </c>
      <c r="L105" s="64">
        <v>0</v>
      </c>
      <c r="M105" s="64">
        <f t="shared" si="13"/>
        <v>34.347999999999999</v>
      </c>
      <c r="N105" s="65">
        <f t="shared" si="14"/>
        <v>3.7067359842158054E-5</v>
      </c>
      <c r="O105" s="64">
        <v>34.375999999999998</v>
      </c>
      <c r="P105" s="64">
        <v>0</v>
      </c>
      <c r="Q105" s="80">
        <f t="shared" si="15"/>
        <v>34.375999999999998</v>
      </c>
      <c r="R105" s="82">
        <f t="shared" si="9"/>
        <v>-8.1452175936691518E-4</v>
      </c>
    </row>
    <row r="106" spans="2:18" ht="16.5" x14ac:dyDescent="0.3">
      <c r="B106" s="62" t="s">
        <v>149</v>
      </c>
      <c r="C106" s="63">
        <v>1.099</v>
      </c>
      <c r="D106" s="64">
        <v>0</v>
      </c>
      <c r="E106" s="64">
        <f t="shared" si="10"/>
        <v>1.099</v>
      </c>
      <c r="F106" s="65">
        <f t="shared" si="11"/>
        <v>1.256316275827702E-5</v>
      </c>
      <c r="G106" s="63">
        <v>0.72899999999999987</v>
      </c>
      <c r="H106" s="64">
        <v>0</v>
      </c>
      <c r="I106" s="80">
        <f t="shared" si="12"/>
        <v>0.72899999999999987</v>
      </c>
      <c r="J106" s="81">
        <f t="shared" si="8"/>
        <v>0.5075445816186559</v>
      </c>
      <c r="K106" s="63">
        <v>14.038</v>
      </c>
      <c r="L106" s="64">
        <v>0</v>
      </c>
      <c r="M106" s="64">
        <f t="shared" si="13"/>
        <v>14.038</v>
      </c>
      <c r="N106" s="65">
        <f t="shared" si="14"/>
        <v>1.5149400182374949E-5</v>
      </c>
      <c r="O106" s="64">
        <v>24.841000000000001</v>
      </c>
      <c r="P106" s="64">
        <v>0</v>
      </c>
      <c r="Q106" s="80">
        <f t="shared" si="15"/>
        <v>24.841000000000001</v>
      </c>
      <c r="R106" s="82">
        <f t="shared" si="9"/>
        <v>-0.43488587415965541</v>
      </c>
    </row>
    <row r="107" spans="2:18" ht="16.5" x14ac:dyDescent="0.3">
      <c r="B107" s="62" t="s">
        <v>115</v>
      </c>
      <c r="C107" s="63">
        <v>1.07</v>
      </c>
      <c r="D107" s="64">
        <v>0</v>
      </c>
      <c r="E107" s="64">
        <f t="shared" si="10"/>
        <v>1.07</v>
      </c>
      <c r="F107" s="65">
        <f t="shared" si="11"/>
        <v>1.2231650729168709E-5</v>
      </c>
      <c r="G107" s="63">
        <v>3.64</v>
      </c>
      <c r="H107" s="64">
        <v>0</v>
      </c>
      <c r="I107" s="80">
        <f t="shared" si="12"/>
        <v>3.64</v>
      </c>
      <c r="J107" s="81">
        <f t="shared" si="8"/>
        <v>-0.70604395604395598</v>
      </c>
      <c r="K107" s="63">
        <v>21.388999999999999</v>
      </c>
      <c r="L107" s="64">
        <v>0</v>
      </c>
      <c r="M107" s="64">
        <f t="shared" si="13"/>
        <v>21.388999999999999</v>
      </c>
      <c r="N107" s="65">
        <f t="shared" si="14"/>
        <v>2.3082384990797678E-5</v>
      </c>
      <c r="O107" s="64">
        <v>24.168999999999997</v>
      </c>
      <c r="P107" s="64">
        <v>0</v>
      </c>
      <c r="Q107" s="80">
        <f t="shared" si="15"/>
        <v>24.168999999999997</v>
      </c>
      <c r="R107" s="82">
        <f t="shared" si="9"/>
        <v>-0.11502337705324994</v>
      </c>
    </row>
    <row r="108" spans="2:18" ht="16.5" x14ac:dyDescent="0.3">
      <c r="B108" s="62" t="s">
        <v>221</v>
      </c>
      <c r="C108" s="63">
        <v>0.96799999999999997</v>
      </c>
      <c r="D108" s="64">
        <v>0</v>
      </c>
      <c r="E108" s="64">
        <f t="shared" si="10"/>
        <v>0.96799999999999997</v>
      </c>
      <c r="F108" s="65">
        <f t="shared" si="11"/>
        <v>1.1065642902649823E-5</v>
      </c>
      <c r="G108" s="63">
        <v>1.2629999999999999</v>
      </c>
      <c r="H108" s="64">
        <v>0</v>
      </c>
      <c r="I108" s="80">
        <f t="shared" si="12"/>
        <v>1.2629999999999999</v>
      </c>
      <c r="J108" s="81">
        <f t="shared" si="8"/>
        <v>-0.23357086302454466</v>
      </c>
      <c r="K108" s="63">
        <v>7.1739999999999995</v>
      </c>
      <c r="L108" s="64">
        <v>0</v>
      </c>
      <c r="M108" s="64">
        <f t="shared" si="13"/>
        <v>7.1739999999999995</v>
      </c>
      <c r="N108" s="65">
        <f t="shared" si="14"/>
        <v>7.741971570619595E-6</v>
      </c>
      <c r="O108" s="64">
        <v>7.891</v>
      </c>
      <c r="P108" s="64">
        <v>0</v>
      </c>
      <c r="Q108" s="80">
        <f t="shared" si="15"/>
        <v>7.891</v>
      </c>
      <c r="R108" s="82">
        <f t="shared" si="9"/>
        <v>-9.0863008490685626E-2</v>
      </c>
    </row>
    <row r="109" spans="2:18" ht="16.5" x14ac:dyDescent="0.3">
      <c r="B109" s="62" t="s">
        <v>206</v>
      </c>
      <c r="C109" s="63">
        <v>0.94500000000000006</v>
      </c>
      <c r="D109" s="64">
        <v>0</v>
      </c>
      <c r="E109" s="64">
        <f t="shared" si="10"/>
        <v>0.94500000000000006</v>
      </c>
      <c r="F109" s="65">
        <f t="shared" si="11"/>
        <v>1.0802719569219094E-5</v>
      </c>
      <c r="G109" s="63">
        <v>0.28400000000000003</v>
      </c>
      <c r="H109" s="64">
        <v>0</v>
      </c>
      <c r="I109" s="80">
        <f t="shared" si="12"/>
        <v>0.28400000000000003</v>
      </c>
      <c r="J109" s="81">
        <f t="shared" si="8"/>
        <v>2.327464788732394</v>
      </c>
      <c r="K109" s="63">
        <v>4.3120000000000003</v>
      </c>
      <c r="L109" s="64">
        <v>0</v>
      </c>
      <c r="M109" s="64">
        <f t="shared" si="13"/>
        <v>4.3120000000000003</v>
      </c>
      <c r="N109" s="65">
        <f t="shared" si="14"/>
        <v>4.6533846407181073E-6</v>
      </c>
      <c r="O109" s="64">
        <v>1.9770000000000001</v>
      </c>
      <c r="P109" s="64">
        <v>0</v>
      </c>
      <c r="Q109" s="80">
        <f t="shared" si="15"/>
        <v>1.9770000000000001</v>
      </c>
      <c r="R109" s="82">
        <f t="shared" si="9"/>
        <v>1.1810824481537683</v>
      </c>
    </row>
    <row r="110" spans="2:18" ht="16.5" x14ac:dyDescent="0.3">
      <c r="B110" s="62" t="s">
        <v>74</v>
      </c>
      <c r="C110" s="63">
        <v>0.92600000000000005</v>
      </c>
      <c r="D110" s="64">
        <v>0</v>
      </c>
      <c r="E110" s="64">
        <f t="shared" si="10"/>
        <v>0.92600000000000005</v>
      </c>
      <c r="F110" s="65">
        <f t="shared" si="11"/>
        <v>1.0585522032906753E-5</v>
      </c>
      <c r="G110" s="63">
        <v>1.7130000000000001</v>
      </c>
      <c r="H110" s="64">
        <v>0</v>
      </c>
      <c r="I110" s="80">
        <f t="shared" si="12"/>
        <v>1.7130000000000001</v>
      </c>
      <c r="J110" s="81">
        <f t="shared" si="8"/>
        <v>-0.45942790426152946</v>
      </c>
      <c r="K110" s="63">
        <v>8.754999999999999</v>
      </c>
      <c r="L110" s="64">
        <v>0</v>
      </c>
      <c r="M110" s="64">
        <f t="shared" si="13"/>
        <v>8.754999999999999</v>
      </c>
      <c r="N110" s="65">
        <f t="shared" si="14"/>
        <v>9.4481406608272309E-6</v>
      </c>
      <c r="O110" s="64">
        <v>17.933</v>
      </c>
      <c r="P110" s="64">
        <v>0</v>
      </c>
      <c r="Q110" s="80">
        <f t="shared" si="15"/>
        <v>17.933</v>
      </c>
      <c r="R110" s="82">
        <f t="shared" si="9"/>
        <v>-0.51179389951486098</v>
      </c>
    </row>
    <row r="111" spans="2:18" ht="16.5" x14ac:dyDescent="0.3">
      <c r="B111" s="62" t="s">
        <v>162</v>
      </c>
      <c r="C111" s="63">
        <v>0.90900000000000003</v>
      </c>
      <c r="D111" s="64">
        <v>0</v>
      </c>
      <c r="E111" s="64">
        <f t="shared" si="10"/>
        <v>0.90900000000000003</v>
      </c>
      <c r="F111" s="65">
        <f t="shared" si="11"/>
        <v>1.0391187395153605E-5</v>
      </c>
      <c r="G111" s="63">
        <v>1.899</v>
      </c>
      <c r="H111" s="64">
        <v>0</v>
      </c>
      <c r="I111" s="80">
        <f t="shared" si="12"/>
        <v>1.899</v>
      </c>
      <c r="J111" s="81">
        <f t="shared" si="8"/>
        <v>-0.52132701421800953</v>
      </c>
      <c r="K111" s="63">
        <v>9.16</v>
      </c>
      <c r="L111" s="64">
        <v>0</v>
      </c>
      <c r="M111" s="64">
        <f t="shared" si="13"/>
        <v>9.16</v>
      </c>
      <c r="N111" s="65">
        <f t="shared" si="14"/>
        <v>9.8852048490208395E-6</v>
      </c>
      <c r="O111" s="64">
        <v>7.4290000000000003</v>
      </c>
      <c r="P111" s="64">
        <v>0</v>
      </c>
      <c r="Q111" s="80">
        <f t="shared" si="15"/>
        <v>7.4290000000000003</v>
      </c>
      <c r="R111" s="82">
        <f t="shared" si="9"/>
        <v>0.23300578812760797</v>
      </c>
    </row>
    <row r="112" spans="2:18" ht="16.5" x14ac:dyDescent="0.3">
      <c r="B112" s="62" t="s">
        <v>108</v>
      </c>
      <c r="C112" s="63">
        <v>0.87200000000000011</v>
      </c>
      <c r="D112" s="64">
        <v>0</v>
      </c>
      <c r="E112" s="64">
        <f t="shared" si="10"/>
        <v>0.87200000000000011</v>
      </c>
      <c r="F112" s="65">
        <f t="shared" si="11"/>
        <v>9.9682237718085188E-6</v>
      </c>
      <c r="G112" s="63">
        <v>12.879999999999999</v>
      </c>
      <c r="H112" s="64">
        <v>0</v>
      </c>
      <c r="I112" s="80">
        <f t="shared" si="12"/>
        <v>12.879999999999999</v>
      </c>
      <c r="J112" s="81">
        <f t="shared" si="8"/>
        <v>-0.93229813664596273</v>
      </c>
      <c r="K112" s="63">
        <v>21.528999999999996</v>
      </c>
      <c r="L112" s="64">
        <v>0</v>
      </c>
      <c r="M112" s="64">
        <f t="shared" si="13"/>
        <v>21.528999999999996</v>
      </c>
      <c r="N112" s="65">
        <f t="shared" si="14"/>
        <v>2.3233468907704104E-5</v>
      </c>
      <c r="O112" s="64">
        <v>21.192999999999998</v>
      </c>
      <c r="P112" s="64">
        <v>0</v>
      </c>
      <c r="Q112" s="80">
        <f t="shared" si="15"/>
        <v>21.192999999999998</v>
      </c>
      <c r="R112" s="82">
        <f t="shared" si="9"/>
        <v>1.5854291511347984E-2</v>
      </c>
    </row>
    <row r="113" spans="2:18" ht="16.5" x14ac:dyDescent="0.3">
      <c r="B113" s="62" t="s">
        <v>120</v>
      </c>
      <c r="C113" s="63">
        <v>0.8570000000000001</v>
      </c>
      <c r="D113" s="64">
        <v>0</v>
      </c>
      <c r="E113" s="64">
        <f t="shared" si="10"/>
        <v>0.8570000000000001</v>
      </c>
      <c r="F113" s="65">
        <f t="shared" si="11"/>
        <v>9.7967520326145643E-6</v>
      </c>
      <c r="G113" s="63">
        <v>4.5730000000000004</v>
      </c>
      <c r="H113" s="64">
        <v>0</v>
      </c>
      <c r="I113" s="80">
        <f t="shared" si="12"/>
        <v>4.5730000000000004</v>
      </c>
      <c r="J113" s="81">
        <f t="shared" si="8"/>
        <v>-0.81259567023835555</v>
      </c>
      <c r="K113" s="63">
        <v>19.75</v>
      </c>
      <c r="L113" s="64">
        <v>0</v>
      </c>
      <c r="M113" s="64">
        <f t="shared" si="13"/>
        <v>19.75</v>
      </c>
      <c r="N113" s="65">
        <f t="shared" si="14"/>
        <v>2.1313623992157377E-5</v>
      </c>
      <c r="O113" s="64">
        <v>42.183</v>
      </c>
      <c r="P113" s="64">
        <v>0</v>
      </c>
      <c r="Q113" s="80">
        <f t="shared" si="15"/>
        <v>42.183</v>
      </c>
      <c r="R113" s="82">
        <f t="shared" si="9"/>
        <v>-0.53180191072232885</v>
      </c>
    </row>
    <row r="114" spans="2:18" ht="16.5" x14ac:dyDescent="0.3">
      <c r="B114" s="62" t="s">
        <v>125</v>
      </c>
      <c r="C114" s="63">
        <v>0.82399999999999995</v>
      </c>
      <c r="D114" s="64">
        <v>0</v>
      </c>
      <c r="E114" s="64">
        <f t="shared" si="10"/>
        <v>0.82399999999999995</v>
      </c>
      <c r="F114" s="65">
        <f t="shared" si="11"/>
        <v>9.4195142063878651E-6</v>
      </c>
      <c r="G114" s="63">
        <v>40.326000000000001</v>
      </c>
      <c r="H114" s="64">
        <v>0</v>
      </c>
      <c r="I114" s="80">
        <f t="shared" si="12"/>
        <v>40.326000000000001</v>
      </c>
      <c r="J114" s="81">
        <f t="shared" si="8"/>
        <v>-0.97956653275802208</v>
      </c>
      <c r="K114" s="63">
        <v>50.009</v>
      </c>
      <c r="L114" s="64">
        <v>0</v>
      </c>
      <c r="M114" s="64">
        <f t="shared" si="13"/>
        <v>50.009</v>
      </c>
      <c r="N114" s="65">
        <f t="shared" si="14"/>
        <v>5.3968254289812571E-5</v>
      </c>
      <c r="O114" s="64">
        <v>69.001999999999995</v>
      </c>
      <c r="P114" s="64">
        <v>0</v>
      </c>
      <c r="Q114" s="80">
        <f t="shared" si="15"/>
        <v>69.001999999999995</v>
      </c>
      <c r="R114" s="82">
        <f t="shared" si="9"/>
        <v>-0.2752528912205443</v>
      </c>
    </row>
    <row r="115" spans="2:18" ht="16.5" x14ac:dyDescent="0.3">
      <c r="B115" s="62" t="s">
        <v>166</v>
      </c>
      <c r="C115" s="63">
        <v>0.77800000000000002</v>
      </c>
      <c r="D115" s="64">
        <v>0</v>
      </c>
      <c r="E115" s="64">
        <f t="shared" si="10"/>
        <v>0.77800000000000002</v>
      </c>
      <c r="F115" s="65">
        <f t="shared" si="11"/>
        <v>8.8936675395264066E-6</v>
      </c>
      <c r="G115" s="63">
        <v>0.45</v>
      </c>
      <c r="H115" s="64">
        <v>0</v>
      </c>
      <c r="I115" s="80">
        <f t="shared" si="12"/>
        <v>0.45</v>
      </c>
      <c r="J115" s="81">
        <f t="shared" si="8"/>
        <v>0.72888888888888892</v>
      </c>
      <c r="K115" s="63">
        <v>11.525</v>
      </c>
      <c r="L115" s="64">
        <v>0</v>
      </c>
      <c r="M115" s="64">
        <f t="shared" si="13"/>
        <v>11.525</v>
      </c>
      <c r="N115" s="65">
        <f t="shared" si="14"/>
        <v>1.2437443873904495E-5</v>
      </c>
      <c r="O115" s="64">
        <v>7.6820000000000004</v>
      </c>
      <c r="P115" s="64">
        <v>0</v>
      </c>
      <c r="Q115" s="80">
        <f t="shared" si="15"/>
        <v>7.6820000000000004</v>
      </c>
      <c r="R115" s="82">
        <f t="shared" si="9"/>
        <v>0.50026034886748239</v>
      </c>
    </row>
    <row r="116" spans="2:18" ht="16.5" x14ac:dyDescent="0.3">
      <c r="B116" s="62" t="s">
        <v>200</v>
      </c>
      <c r="C116" s="63">
        <v>0.76600000000000001</v>
      </c>
      <c r="D116" s="64">
        <v>0</v>
      </c>
      <c r="E116" s="64">
        <f t="shared" si="10"/>
        <v>0.76600000000000001</v>
      </c>
      <c r="F116" s="65">
        <f t="shared" si="11"/>
        <v>8.756490148171244E-6</v>
      </c>
      <c r="G116" s="63">
        <v>0.373</v>
      </c>
      <c r="H116" s="64">
        <v>0</v>
      </c>
      <c r="I116" s="80">
        <f t="shared" si="12"/>
        <v>0.373</v>
      </c>
      <c r="J116" s="81">
        <f t="shared" si="8"/>
        <v>1.0536193029490617</v>
      </c>
      <c r="K116" s="63">
        <v>3.5140000000000002</v>
      </c>
      <c r="L116" s="64">
        <v>0</v>
      </c>
      <c r="M116" s="64">
        <f t="shared" si="13"/>
        <v>3.5140000000000002</v>
      </c>
      <c r="N116" s="65">
        <f t="shared" si="14"/>
        <v>3.7922063143514443E-6</v>
      </c>
      <c r="O116" s="64">
        <v>5.9660000000000002</v>
      </c>
      <c r="P116" s="64">
        <v>0</v>
      </c>
      <c r="Q116" s="80">
        <f t="shared" si="15"/>
        <v>5.9660000000000002</v>
      </c>
      <c r="R116" s="82">
        <f t="shared" si="9"/>
        <v>-0.41099564197116989</v>
      </c>
    </row>
    <row r="117" spans="2:18" ht="16.5" x14ac:dyDescent="0.3">
      <c r="B117" s="62" t="s">
        <v>203</v>
      </c>
      <c r="C117" s="63">
        <v>0.72999999999999987</v>
      </c>
      <c r="D117" s="64">
        <v>0</v>
      </c>
      <c r="E117" s="64">
        <f t="shared" si="10"/>
        <v>0.72999999999999987</v>
      </c>
      <c r="F117" s="65">
        <f t="shared" si="11"/>
        <v>8.3449579741057529E-6</v>
      </c>
      <c r="G117" s="63">
        <v>0.82299999999999995</v>
      </c>
      <c r="H117" s="64">
        <v>0</v>
      </c>
      <c r="I117" s="80">
        <f t="shared" si="12"/>
        <v>0.82299999999999995</v>
      </c>
      <c r="J117" s="81">
        <f t="shared" si="8"/>
        <v>-0.11300121506682881</v>
      </c>
      <c r="K117" s="63">
        <v>10.927</v>
      </c>
      <c r="L117" s="64">
        <v>0</v>
      </c>
      <c r="M117" s="64">
        <f t="shared" si="13"/>
        <v>10.927</v>
      </c>
      <c r="N117" s="65">
        <f t="shared" si="14"/>
        <v>1.179209971454702E-5</v>
      </c>
      <c r="O117" s="64">
        <v>17.292999999999999</v>
      </c>
      <c r="P117" s="64">
        <v>0</v>
      </c>
      <c r="Q117" s="80">
        <f t="shared" si="15"/>
        <v>17.292999999999999</v>
      </c>
      <c r="R117" s="82">
        <f t="shared" si="9"/>
        <v>-0.36812583126120391</v>
      </c>
    </row>
    <row r="118" spans="2:18" ht="16.5" x14ac:dyDescent="0.3">
      <c r="B118" s="62" t="s">
        <v>160</v>
      </c>
      <c r="C118" s="63">
        <v>0.66300000000000003</v>
      </c>
      <c r="D118" s="64">
        <v>0</v>
      </c>
      <c r="E118" s="64">
        <f t="shared" si="10"/>
        <v>0.66300000000000003</v>
      </c>
      <c r="F118" s="65">
        <f t="shared" si="11"/>
        <v>7.5790508723727611E-6</v>
      </c>
      <c r="G118" s="63">
        <v>0.52700000000000002</v>
      </c>
      <c r="H118" s="64">
        <v>0</v>
      </c>
      <c r="I118" s="80">
        <f t="shared" si="12"/>
        <v>0.52700000000000002</v>
      </c>
      <c r="J118" s="81">
        <f t="shared" si="8"/>
        <v>0.25806451612903225</v>
      </c>
      <c r="K118" s="63">
        <v>5.6660000000000004</v>
      </c>
      <c r="L118" s="64">
        <v>0</v>
      </c>
      <c r="M118" s="64">
        <f t="shared" si="13"/>
        <v>5.6660000000000004</v>
      </c>
      <c r="N118" s="65">
        <f t="shared" si="14"/>
        <v>6.1145819513703145E-6</v>
      </c>
      <c r="O118" s="64">
        <v>3.9580000000000002</v>
      </c>
      <c r="P118" s="64">
        <v>0</v>
      </c>
      <c r="Q118" s="80">
        <f t="shared" si="15"/>
        <v>3.9580000000000002</v>
      </c>
      <c r="R118" s="82">
        <f t="shared" si="9"/>
        <v>0.43153107630116216</v>
      </c>
    </row>
    <row r="119" spans="2:18" ht="16.5" x14ac:dyDescent="0.3">
      <c r="B119" s="62" t="s">
        <v>173</v>
      </c>
      <c r="C119" s="63">
        <v>0.65999999999999992</v>
      </c>
      <c r="D119" s="64">
        <v>0</v>
      </c>
      <c r="E119" s="64">
        <f t="shared" si="10"/>
        <v>0.65999999999999992</v>
      </c>
      <c r="F119" s="65">
        <f t="shared" si="11"/>
        <v>7.5447565245339692E-6</v>
      </c>
      <c r="G119" s="63">
        <v>1.2709999999999999</v>
      </c>
      <c r="H119" s="64">
        <v>0</v>
      </c>
      <c r="I119" s="80">
        <f t="shared" si="12"/>
        <v>1.2709999999999999</v>
      </c>
      <c r="J119" s="81">
        <f t="shared" si="8"/>
        <v>-0.48072383949645947</v>
      </c>
      <c r="K119" s="63">
        <v>5.1690000000000005</v>
      </c>
      <c r="L119" s="64">
        <v>0</v>
      </c>
      <c r="M119" s="64">
        <f t="shared" si="13"/>
        <v>5.1690000000000005</v>
      </c>
      <c r="N119" s="65">
        <f t="shared" si="14"/>
        <v>5.5782340463524803E-6</v>
      </c>
      <c r="O119" s="64">
        <v>12.783000000000001</v>
      </c>
      <c r="P119" s="64">
        <v>0</v>
      </c>
      <c r="Q119" s="80">
        <f t="shared" si="15"/>
        <v>12.783000000000001</v>
      </c>
      <c r="R119" s="82">
        <f t="shared" si="9"/>
        <v>-0.59563482750528052</v>
      </c>
    </row>
    <row r="120" spans="2:18" ht="16.5" x14ac:dyDescent="0.3">
      <c r="B120" s="62" t="s">
        <v>188</v>
      </c>
      <c r="C120" s="63">
        <v>0.60200000000000009</v>
      </c>
      <c r="D120" s="64">
        <v>0</v>
      </c>
      <c r="E120" s="64">
        <f t="shared" si="10"/>
        <v>0.60200000000000009</v>
      </c>
      <c r="F120" s="65">
        <f t="shared" si="11"/>
        <v>6.8817324663173497E-6</v>
      </c>
      <c r="G120" s="63">
        <v>0</v>
      </c>
      <c r="H120" s="64">
        <v>0</v>
      </c>
      <c r="I120" s="80">
        <f t="shared" si="12"/>
        <v>0</v>
      </c>
      <c r="J120" s="81" t="str">
        <f t="shared" si="8"/>
        <v/>
      </c>
      <c r="K120" s="63">
        <v>3.3650000000000002</v>
      </c>
      <c r="L120" s="64">
        <v>0</v>
      </c>
      <c r="M120" s="64">
        <f t="shared" si="13"/>
        <v>3.3650000000000002</v>
      </c>
      <c r="N120" s="65">
        <f t="shared" si="14"/>
        <v>3.6314098599295987E-6</v>
      </c>
      <c r="O120" s="64">
        <v>1.956</v>
      </c>
      <c r="P120" s="64">
        <v>0</v>
      </c>
      <c r="Q120" s="80">
        <f t="shared" si="15"/>
        <v>1.956</v>
      </c>
      <c r="R120" s="82">
        <f t="shared" si="9"/>
        <v>0.72034764826175879</v>
      </c>
    </row>
    <row r="121" spans="2:18" ht="16.5" x14ac:dyDescent="0.3">
      <c r="B121" s="62" t="s">
        <v>152</v>
      </c>
      <c r="C121" s="63">
        <v>0.56099999999999994</v>
      </c>
      <c r="D121" s="64">
        <v>0</v>
      </c>
      <c r="E121" s="64">
        <f t="shared" si="10"/>
        <v>0.56099999999999994</v>
      </c>
      <c r="F121" s="65">
        <f t="shared" si="11"/>
        <v>6.413043045853874E-6</v>
      </c>
      <c r="G121" s="63">
        <v>0.06</v>
      </c>
      <c r="H121" s="64">
        <v>0</v>
      </c>
      <c r="I121" s="80">
        <f t="shared" si="12"/>
        <v>0.06</v>
      </c>
      <c r="J121" s="81">
        <f t="shared" si="8"/>
        <v>8.35</v>
      </c>
      <c r="K121" s="63">
        <v>3.33</v>
      </c>
      <c r="L121" s="64">
        <v>0</v>
      </c>
      <c r="M121" s="64">
        <f t="shared" si="13"/>
        <v>3.33</v>
      </c>
      <c r="N121" s="65">
        <f t="shared" si="14"/>
        <v>3.5936388807029905E-6</v>
      </c>
      <c r="O121" s="64">
        <v>2.2439999999999998</v>
      </c>
      <c r="P121" s="64">
        <v>0</v>
      </c>
      <c r="Q121" s="80">
        <f t="shared" si="15"/>
        <v>2.2439999999999998</v>
      </c>
      <c r="R121" s="82">
        <f t="shared" si="9"/>
        <v>0.48395721925133706</v>
      </c>
    </row>
    <row r="122" spans="2:18" ht="16.5" x14ac:dyDescent="0.3">
      <c r="B122" s="62" t="s">
        <v>83</v>
      </c>
      <c r="C122" s="63">
        <v>0.55099999999999993</v>
      </c>
      <c r="D122" s="64">
        <v>0</v>
      </c>
      <c r="E122" s="64">
        <f t="shared" si="10"/>
        <v>0.55099999999999993</v>
      </c>
      <c r="F122" s="65">
        <f t="shared" si="11"/>
        <v>6.2987285530579041E-6</v>
      </c>
      <c r="G122" s="63">
        <v>2.37</v>
      </c>
      <c r="H122" s="64">
        <v>0</v>
      </c>
      <c r="I122" s="80">
        <f t="shared" si="12"/>
        <v>2.37</v>
      </c>
      <c r="J122" s="81">
        <f t="shared" si="8"/>
        <v>-0.76751054852320677</v>
      </c>
      <c r="K122" s="63">
        <v>22.825000000000003</v>
      </c>
      <c r="L122" s="64">
        <v>0</v>
      </c>
      <c r="M122" s="64">
        <f t="shared" si="13"/>
        <v>22.825000000000003</v>
      </c>
      <c r="N122" s="65">
        <f t="shared" si="14"/>
        <v>2.4632074309923656E-5</v>
      </c>
      <c r="O122" s="64">
        <v>14.023</v>
      </c>
      <c r="P122" s="64">
        <v>0</v>
      </c>
      <c r="Q122" s="80">
        <f t="shared" si="15"/>
        <v>14.023</v>
      </c>
      <c r="R122" s="82">
        <f t="shared" si="9"/>
        <v>0.62768309206303963</v>
      </c>
    </row>
    <row r="123" spans="2:18" ht="16.5" x14ac:dyDescent="0.3">
      <c r="B123" s="62" t="s">
        <v>111</v>
      </c>
      <c r="C123" s="63">
        <v>0.504</v>
      </c>
      <c r="D123" s="64">
        <v>0</v>
      </c>
      <c r="E123" s="64">
        <f t="shared" si="10"/>
        <v>0.504</v>
      </c>
      <c r="F123" s="65">
        <f t="shared" si="11"/>
        <v>5.7614504369168496E-6</v>
      </c>
      <c r="G123" s="63">
        <v>1.496</v>
      </c>
      <c r="H123" s="64">
        <v>0</v>
      </c>
      <c r="I123" s="80">
        <f t="shared" si="12"/>
        <v>1.496</v>
      </c>
      <c r="J123" s="81">
        <f t="shared" si="8"/>
        <v>-0.66310160427807485</v>
      </c>
      <c r="K123" s="63">
        <v>28.200000000000003</v>
      </c>
      <c r="L123" s="64">
        <v>0</v>
      </c>
      <c r="M123" s="64">
        <f t="shared" si="13"/>
        <v>28.200000000000003</v>
      </c>
      <c r="N123" s="65">
        <f t="shared" si="14"/>
        <v>3.0432617548295598E-5</v>
      </c>
      <c r="O123" s="64">
        <v>36.206000000000003</v>
      </c>
      <c r="P123" s="64">
        <v>0</v>
      </c>
      <c r="Q123" s="80">
        <f t="shared" si="15"/>
        <v>36.206000000000003</v>
      </c>
      <c r="R123" s="82">
        <f t="shared" si="9"/>
        <v>-0.22112357067889299</v>
      </c>
    </row>
    <row r="124" spans="2:18" ht="16.5" x14ac:dyDescent="0.3">
      <c r="B124" s="62" t="s">
        <v>159</v>
      </c>
      <c r="C124" s="63">
        <v>0.49</v>
      </c>
      <c r="D124" s="64">
        <v>0</v>
      </c>
      <c r="E124" s="64">
        <f t="shared" si="10"/>
        <v>0.49</v>
      </c>
      <c r="F124" s="65">
        <f t="shared" si="11"/>
        <v>5.6014101470024927E-6</v>
      </c>
      <c r="G124" s="63">
        <v>0.2</v>
      </c>
      <c r="H124" s="64">
        <v>0</v>
      </c>
      <c r="I124" s="80">
        <f t="shared" si="12"/>
        <v>0.2</v>
      </c>
      <c r="J124" s="81">
        <f t="shared" si="8"/>
        <v>1.4499999999999997</v>
      </c>
      <c r="K124" s="63">
        <v>3.02</v>
      </c>
      <c r="L124" s="64">
        <v>0</v>
      </c>
      <c r="M124" s="64">
        <f t="shared" si="13"/>
        <v>3.02</v>
      </c>
      <c r="N124" s="65">
        <f t="shared" si="14"/>
        <v>3.2590959218387483E-6</v>
      </c>
      <c r="O124" s="64">
        <v>2.31</v>
      </c>
      <c r="P124" s="64">
        <v>0</v>
      </c>
      <c r="Q124" s="80">
        <f t="shared" si="15"/>
        <v>2.31</v>
      </c>
      <c r="R124" s="82">
        <f t="shared" si="9"/>
        <v>0.30735930735930728</v>
      </c>
    </row>
    <row r="125" spans="2:18" ht="16.5" x14ac:dyDescent="0.3">
      <c r="B125" s="62" t="s">
        <v>140</v>
      </c>
      <c r="C125" s="63">
        <v>0.45399999999999996</v>
      </c>
      <c r="D125" s="64">
        <v>0</v>
      </c>
      <c r="E125" s="64">
        <f t="shared" si="10"/>
        <v>0.45399999999999996</v>
      </c>
      <c r="F125" s="65">
        <f t="shared" si="11"/>
        <v>5.1898779729370033E-6</v>
      </c>
      <c r="G125" s="63">
        <v>0.10300000000000001</v>
      </c>
      <c r="H125" s="64">
        <v>0</v>
      </c>
      <c r="I125" s="80">
        <f t="shared" si="12"/>
        <v>0.10300000000000001</v>
      </c>
      <c r="J125" s="81">
        <f t="shared" si="8"/>
        <v>3.4077669902912611</v>
      </c>
      <c r="K125" s="63">
        <v>5.8109999999999999</v>
      </c>
      <c r="L125" s="64">
        <v>0</v>
      </c>
      <c r="M125" s="64">
        <f t="shared" si="13"/>
        <v>5.8109999999999999</v>
      </c>
      <c r="N125" s="65">
        <f t="shared" si="14"/>
        <v>6.2710617224519758E-6</v>
      </c>
      <c r="O125" s="64">
        <v>5.4270000000000005</v>
      </c>
      <c r="P125" s="64">
        <v>0</v>
      </c>
      <c r="Q125" s="80">
        <f t="shared" si="15"/>
        <v>5.4270000000000005</v>
      </c>
      <c r="R125" s="82">
        <f t="shared" si="9"/>
        <v>7.0757324488667672E-2</v>
      </c>
    </row>
    <row r="126" spans="2:18" ht="16.5" x14ac:dyDescent="0.3">
      <c r="B126" s="62" t="s">
        <v>139</v>
      </c>
      <c r="C126" s="63">
        <v>0.45199999999999996</v>
      </c>
      <c r="D126" s="64">
        <v>0</v>
      </c>
      <c r="E126" s="64">
        <f t="shared" si="10"/>
        <v>0.45199999999999996</v>
      </c>
      <c r="F126" s="65">
        <f t="shared" si="11"/>
        <v>5.167015074377809E-6</v>
      </c>
      <c r="G126" s="63">
        <v>0.17</v>
      </c>
      <c r="H126" s="64">
        <v>0</v>
      </c>
      <c r="I126" s="80">
        <f t="shared" si="12"/>
        <v>0.17</v>
      </c>
      <c r="J126" s="81">
        <f t="shared" si="8"/>
        <v>1.6588235294117641</v>
      </c>
      <c r="K126" s="63">
        <v>9.7539999999999996</v>
      </c>
      <c r="L126" s="64">
        <v>0</v>
      </c>
      <c r="M126" s="64">
        <f t="shared" si="13"/>
        <v>9.7539999999999996</v>
      </c>
      <c r="N126" s="65">
        <f t="shared" si="14"/>
        <v>1.052623232503813E-5</v>
      </c>
      <c r="O126" s="64">
        <v>11.234999999999999</v>
      </c>
      <c r="P126" s="64">
        <v>0</v>
      </c>
      <c r="Q126" s="80">
        <f t="shared" si="15"/>
        <v>11.234999999999999</v>
      </c>
      <c r="R126" s="82">
        <f t="shared" si="9"/>
        <v>-0.13182020471740097</v>
      </c>
    </row>
    <row r="127" spans="2:18" ht="16.5" x14ac:dyDescent="0.3">
      <c r="B127" s="62" t="s">
        <v>150</v>
      </c>
      <c r="C127" s="63">
        <v>0.441</v>
      </c>
      <c r="D127" s="64">
        <v>0</v>
      </c>
      <c r="E127" s="64">
        <f t="shared" si="10"/>
        <v>0.441</v>
      </c>
      <c r="F127" s="65">
        <f t="shared" si="11"/>
        <v>5.041269132302244E-6</v>
      </c>
      <c r="G127" s="63">
        <v>0.65900000000000003</v>
      </c>
      <c r="H127" s="64">
        <v>0</v>
      </c>
      <c r="I127" s="80">
        <f t="shared" si="12"/>
        <v>0.65900000000000003</v>
      </c>
      <c r="J127" s="81">
        <f t="shared" si="8"/>
        <v>-0.33080424886191206</v>
      </c>
      <c r="K127" s="63">
        <v>6.1110000000000007</v>
      </c>
      <c r="L127" s="64">
        <v>0</v>
      </c>
      <c r="M127" s="64">
        <f t="shared" si="13"/>
        <v>6.1110000000000007</v>
      </c>
      <c r="N127" s="65">
        <f t="shared" si="14"/>
        <v>6.594812972965759E-6</v>
      </c>
      <c r="O127" s="64">
        <v>5.5430000000000001</v>
      </c>
      <c r="P127" s="64">
        <v>0</v>
      </c>
      <c r="Q127" s="80">
        <f t="shared" si="15"/>
        <v>5.5430000000000001</v>
      </c>
      <c r="R127" s="82">
        <f t="shared" si="9"/>
        <v>0.10247158578387161</v>
      </c>
    </row>
    <row r="128" spans="2:18" ht="16.5" x14ac:dyDescent="0.3">
      <c r="B128" s="62" t="s">
        <v>183</v>
      </c>
      <c r="C128" s="63">
        <v>0.43600000000000005</v>
      </c>
      <c r="D128" s="64">
        <v>0</v>
      </c>
      <c r="E128" s="64">
        <f t="shared" si="10"/>
        <v>0.43600000000000005</v>
      </c>
      <c r="F128" s="65">
        <f t="shared" si="11"/>
        <v>4.9841118859042594E-6</v>
      </c>
      <c r="G128" s="63">
        <v>0.05</v>
      </c>
      <c r="H128" s="64">
        <v>0</v>
      </c>
      <c r="I128" s="80">
        <f t="shared" si="12"/>
        <v>0.05</v>
      </c>
      <c r="J128" s="81">
        <f t="shared" si="8"/>
        <v>7.7200000000000006</v>
      </c>
      <c r="K128" s="63">
        <v>1.2000000000000002</v>
      </c>
      <c r="L128" s="64">
        <v>0</v>
      </c>
      <c r="M128" s="64">
        <f t="shared" si="13"/>
        <v>1.2000000000000002</v>
      </c>
      <c r="N128" s="65">
        <f t="shared" si="14"/>
        <v>1.2950050020551319E-6</v>
      </c>
      <c r="O128" s="64">
        <v>0.40599999999999997</v>
      </c>
      <c r="P128" s="64">
        <v>0</v>
      </c>
      <c r="Q128" s="80">
        <f t="shared" si="15"/>
        <v>0.40599999999999997</v>
      </c>
      <c r="R128" s="82">
        <f t="shared" si="9"/>
        <v>1.9556650246305427</v>
      </c>
    </row>
    <row r="129" spans="2:18" ht="16.5" x14ac:dyDescent="0.3">
      <c r="B129" s="62" t="s">
        <v>182</v>
      </c>
      <c r="C129" s="63">
        <v>0.42699999999999999</v>
      </c>
      <c r="D129" s="64">
        <v>0</v>
      </c>
      <c r="E129" s="64">
        <f t="shared" si="10"/>
        <v>0.42699999999999999</v>
      </c>
      <c r="F129" s="65">
        <f t="shared" si="11"/>
        <v>4.8812288423878862E-6</v>
      </c>
      <c r="G129" s="63">
        <v>0.45199999999999996</v>
      </c>
      <c r="H129" s="64">
        <v>0</v>
      </c>
      <c r="I129" s="80">
        <f t="shared" si="12"/>
        <v>0.45199999999999996</v>
      </c>
      <c r="J129" s="81">
        <f t="shared" si="8"/>
        <v>-5.5309734513274256E-2</v>
      </c>
      <c r="K129" s="63">
        <v>23.552000000000003</v>
      </c>
      <c r="L129" s="64">
        <v>0</v>
      </c>
      <c r="M129" s="64">
        <f t="shared" si="13"/>
        <v>23.552000000000003</v>
      </c>
      <c r="N129" s="65">
        <f t="shared" si="14"/>
        <v>2.5416631507002055E-5</v>
      </c>
      <c r="O129" s="64">
        <v>10.335000000000001</v>
      </c>
      <c r="P129" s="64">
        <v>0</v>
      </c>
      <c r="Q129" s="80">
        <f t="shared" si="15"/>
        <v>10.335000000000001</v>
      </c>
      <c r="R129" s="82">
        <f t="shared" si="9"/>
        <v>1.2788582486695694</v>
      </c>
    </row>
    <row r="130" spans="2:18" ht="16.5" x14ac:dyDescent="0.3">
      <c r="B130" s="62" t="s">
        <v>231</v>
      </c>
      <c r="C130" s="63">
        <v>0.41000000000000003</v>
      </c>
      <c r="D130" s="64">
        <v>0</v>
      </c>
      <c r="E130" s="64">
        <f t="shared" si="10"/>
        <v>0.41000000000000003</v>
      </c>
      <c r="F130" s="65">
        <f t="shared" si="11"/>
        <v>4.6868942046347391E-6</v>
      </c>
      <c r="G130" s="63">
        <v>6.2E-2</v>
      </c>
      <c r="H130" s="64">
        <v>0</v>
      </c>
      <c r="I130" s="80">
        <f t="shared" si="12"/>
        <v>6.2E-2</v>
      </c>
      <c r="J130" s="81">
        <f t="shared" si="8"/>
        <v>5.612903225806452</v>
      </c>
      <c r="K130" s="63">
        <v>1.0449999999999999</v>
      </c>
      <c r="L130" s="64">
        <v>0</v>
      </c>
      <c r="M130" s="64">
        <f t="shared" si="13"/>
        <v>1.0449999999999999</v>
      </c>
      <c r="N130" s="65">
        <f t="shared" si="14"/>
        <v>1.1277335226230106E-6</v>
      </c>
      <c r="O130" s="64">
        <v>1.952</v>
      </c>
      <c r="P130" s="64">
        <v>0</v>
      </c>
      <c r="Q130" s="80">
        <f t="shared" si="15"/>
        <v>1.952</v>
      </c>
      <c r="R130" s="82">
        <f t="shared" si="9"/>
        <v>-0.46465163934426235</v>
      </c>
    </row>
    <row r="131" spans="2:18" ht="16.5" x14ac:dyDescent="0.3">
      <c r="B131" s="62" t="s">
        <v>81</v>
      </c>
      <c r="C131" s="63">
        <v>0.40100000000000002</v>
      </c>
      <c r="D131" s="64">
        <v>0</v>
      </c>
      <c r="E131" s="64">
        <f t="shared" si="10"/>
        <v>0.40100000000000002</v>
      </c>
      <c r="F131" s="65">
        <f t="shared" si="11"/>
        <v>4.5840111611183667E-6</v>
      </c>
      <c r="G131" s="63">
        <v>0.91500000000000004</v>
      </c>
      <c r="H131" s="64">
        <v>0</v>
      </c>
      <c r="I131" s="80">
        <f t="shared" si="12"/>
        <v>0.91500000000000004</v>
      </c>
      <c r="J131" s="81">
        <f t="shared" si="8"/>
        <v>-0.56174863387978147</v>
      </c>
      <c r="K131" s="63">
        <v>3.742</v>
      </c>
      <c r="L131" s="64">
        <v>0</v>
      </c>
      <c r="M131" s="64">
        <f t="shared" si="13"/>
        <v>3.742</v>
      </c>
      <c r="N131" s="65">
        <f t="shared" si="14"/>
        <v>4.0382572647419195E-6</v>
      </c>
      <c r="O131" s="64">
        <v>7.4359999999999999</v>
      </c>
      <c r="P131" s="64">
        <v>0</v>
      </c>
      <c r="Q131" s="80">
        <f t="shared" si="15"/>
        <v>7.4359999999999999</v>
      </c>
      <c r="R131" s="82">
        <f t="shared" si="9"/>
        <v>-0.49677245831091987</v>
      </c>
    </row>
    <row r="132" spans="2:18" ht="16.5" x14ac:dyDescent="0.3">
      <c r="B132" s="62" t="s">
        <v>281</v>
      </c>
      <c r="C132" s="63">
        <v>0.38</v>
      </c>
      <c r="D132" s="64">
        <v>0</v>
      </c>
      <c r="E132" s="64">
        <f t="shared" si="10"/>
        <v>0.38</v>
      </c>
      <c r="F132" s="65">
        <f t="shared" si="11"/>
        <v>4.3439507262468309E-6</v>
      </c>
      <c r="G132" s="63">
        <v>0.99</v>
      </c>
      <c r="H132" s="64">
        <v>0</v>
      </c>
      <c r="I132" s="80">
        <f t="shared" si="12"/>
        <v>0.99</v>
      </c>
      <c r="J132" s="81">
        <f t="shared" si="8"/>
        <v>-0.61616161616161613</v>
      </c>
      <c r="K132" s="63">
        <v>1.4899999999999998</v>
      </c>
      <c r="L132" s="64">
        <v>0</v>
      </c>
      <c r="M132" s="64">
        <f t="shared" si="13"/>
        <v>1.4899999999999998</v>
      </c>
      <c r="N132" s="65">
        <f t="shared" si="14"/>
        <v>1.6079645442184551E-6</v>
      </c>
      <c r="O132" s="64">
        <v>2.0249999999999999</v>
      </c>
      <c r="P132" s="64">
        <v>0</v>
      </c>
      <c r="Q132" s="80">
        <f t="shared" si="15"/>
        <v>2.0249999999999999</v>
      </c>
      <c r="R132" s="82">
        <f t="shared" si="9"/>
        <v>-0.26419753086419762</v>
      </c>
    </row>
    <row r="133" spans="2:18" ht="16.5" x14ac:dyDescent="0.3">
      <c r="B133" s="62" t="s">
        <v>229</v>
      </c>
      <c r="C133" s="63">
        <v>0.378</v>
      </c>
      <c r="D133" s="64">
        <v>0</v>
      </c>
      <c r="E133" s="64">
        <f t="shared" si="10"/>
        <v>0.378</v>
      </c>
      <c r="F133" s="65">
        <f t="shared" si="11"/>
        <v>4.3210878276876374E-6</v>
      </c>
      <c r="G133" s="63">
        <v>0</v>
      </c>
      <c r="H133" s="64">
        <v>0</v>
      </c>
      <c r="I133" s="80">
        <f t="shared" si="12"/>
        <v>0</v>
      </c>
      <c r="J133" s="81" t="str">
        <f t="shared" si="8"/>
        <v/>
      </c>
      <c r="K133" s="63">
        <v>1.931</v>
      </c>
      <c r="L133" s="64">
        <v>0</v>
      </c>
      <c r="M133" s="64">
        <f t="shared" si="13"/>
        <v>1.931</v>
      </c>
      <c r="N133" s="65">
        <f t="shared" si="14"/>
        <v>2.0838788824737162E-6</v>
      </c>
      <c r="O133" s="64">
        <v>0.05</v>
      </c>
      <c r="P133" s="64">
        <v>0</v>
      </c>
      <c r="Q133" s="80">
        <f t="shared" si="15"/>
        <v>0.05</v>
      </c>
      <c r="R133" s="82">
        <f t="shared" si="9"/>
        <v>37.619999999999997</v>
      </c>
    </row>
    <row r="134" spans="2:18" ht="16.5" x14ac:dyDescent="0.3">
      <c r="B134" s="62" t="s">
        <v>133</v>
      </c>
      <c r="C134" s="63">
        <v>0.36899999999999999</v>
      </c>
      <c r="D134" s="64">
        <v>0</v>
      </c>
      <c r="E134" s="64">
        <f t="shared" si="10"/>
        <v>0.36899999999999999</v>
      </c>
      <c r="F134" s="65">
        <f t="shared" si="11"/>
        <v>4.2182047841712651E-6</v>
      </c>
      <c r="G134" s="63">
        <v>0.32700000000000001</v>
      </c>
      <c r="H134" s="64">
        <v>0</v>
      </c>
      <c r="I134" s="80">
        <f t="shared" si="12"/>
        <v>0.32700000000000001</v>
      </c>
      <c r="J134" s="81">
        <f t="shared" si="8"/>
        <v>0.12844036697247696</v>
      </c>
      <c r="K134" s="63">
        <v>2.125</v>
      </c>
      <c r="L134" s="64">
        <v>0</v>
      </c>
      <c r="M134" s="64">
        <f t="shared" si="13"/>
        <v>2.125</v>
      </c>
      <c r="N134" s="65">
        <f t="shared" si="14"/>
        <v>2.2932380244726293E-6</v>
      </c>
      <c r="O134" s="64">
        <v>1.2669999999999999</v>
      </c>
      <c r="P134" s="64">
        <v>0</v>
      </c>
      <c r="Q134" s="80">
        <f t="shared" si="15"/>
        <v>1.2669999999999999</v>
      </c>
      <c r="R134" s="82">
        <f t="shared" si="9"/>
        <v>0.67719021310181549</v>
      </c>
    </row>
    <row r="135" spans="2:18" ht="16.5" x14ac:dyDescent="0.3">
      <c r="B135" s="62" t="s">
        <v>193</v>
      </c>
      <c r="C135" s="63">
        <v>0.34899999999999998</v>
      </c>
      <c r="D135" s="64">
        <v>0</v>
      </c>
      <c r="E135" s="64">
        <f t="shared" si="10"/>
        <v>0.34899999999999998</v>
      </c>
      <c r="F135" s="65">
        <f t="shared" si="11"/>
        <v>3.989575798579326E-6</v>
      </c>
      <c r="G135" s="63">
        <v>0.35599999999999998</v>
      </c>
      <c r="H135" s="64">
        <v>0</v>
      </c>
      <c r="I135" s="80">
        <f t="shared" si="12"/>
        <v>0.35599999999999998</v>
      </c>
      <c r="J135" s="81">
        <f t="shared" si="8"/>
        <v>-1.9662921348314599E-2</v>
      </c>
      <c r="K135" s="63">
        <v>11.245999999999999</v>
      </c>
      <c r="L135" s="64">
        <v>0</v>
      </c>
      <c r="M135" s="64">
        <f t="shared" si="13"/>
        <v>11.245999999999999</v>
      </c>
      <c r="N135" s="65">
        <f t="shared" si="14"/>
        <v>1.2136355210926676E-5</v>
      </c>
      <c r="O135" s="64">
        <v>9.2729999999999997</v>
      </c>
      <c r="P135" s="64">
        <v>0</v>
      </c>
      <c r="Q135" s="80">
        <f t="shared" si="15"/>
        <v>9.2729999999999997</v>
      </c>
      <c r="R135" s="82">
        <f t="shared" si="9"/>
        <v>0.21276825191415938</v>
      </c>
    </row>
    <row r="136" spans="2:18" ht="16.5" x14ac:dyDescent="0.3">
      <c r="B136" s="62" t="s">
        <v>189</v>
      </c>
      <c r="C136" s="63">
        <v>0.313</v>
      </c>
      <c r="D136" s="64">
        <v>0</v>
      </c>
      <c r="E136" s="64">
        <f t="shared" si="10"/>
        <v>0.313</v>
      </c>
      <c r="F136" s="65">
        <f t="shared" si="11"/>
        <v>3.5780436245138374E-6</v>
      </c>
      <c r="G136" s="63">
        <v>0.66999999999999993</v>
      </c>
      <c r="H136" s="64">
        <v>0</v>
      </c>
      <c r="I136" s="80">
        <f t="shared" si="12"/>
        <v>0.66999999999999993</v>
      </c>
      <c r="J136" s="81">
        <f t="shared" ref="J136:J199" si="16">IFERROR(E136/I136-1,"")</f>
        <v>-0.53283582089552239</v>
      </c>
      <c r="K136" s="63">
        <v>12.527000000000001</v>
      </c>
      <c r="L136" s="64">
        <v>0</v>
      </c>
      <c r="M136" s="64">
        <f t="shared" si="13"/>
        <v>12.527000000000001</v>
      </c>
      <c r="N136" s="65">
        <f t="shared" si="14"/>
        <v>1.351877305062053E-5</v>
      </c>
      <c r="O136" s="64">
        <v>8.9570000000000007</v>
      </c>
      <c r="P136" s="64">
        <v>0</v>
      </c>
      <c r="Q136" s="80">
        <f t="shared" si="15"/>
        <v>8.9570000000000007</v>
      </c>
      <c r="R136" s="82">
        <f t="shared" ref="R136:R199" si="17">IFERROR(M136/Q136-1,"")</f>
        <v>0.39857095009489774</v>
      </c>
    </row>
    <row r="137" spans="2:18" ht="16.5" x14ac:dyDescent="0.3">
      <c r="B137" s="62" t="s">
        <v>209</v>
      </c>
      <c r="C137" s="63">
        <v>0.31000000000000005</v>
      </c>
      <c r="D137" s="64">
        <v>0</v>
      </c>
      <c r="E137" s="64">
        <f t="shared" si="10"/>
        <v>0.31000000000000005</v>
      </c>
      <c r="F137" s="65">
        <f t="shared" si="11"/>
        <v>3.5437492766750472E-6</v>
      </c>
      <c r="G137" s="63">
        <v>0.70199999999999996</v>
      </c>
      <c r="H137" s="64">
        <v>0</v>
      </c>
      <c r="I137" s="80">
        <f t="shared" si="12"/>
        <v>0.70199999999999996</v>
      </c>
      <c r="J137" s="81">
        <f t="shared" si="16"/>
        <v>-0.55840455840455827</v>
      </c>
      <c r="K137" s="63">
        <v>16.128</v>
      </c>
      <c r="L137" s="64">
        <v>0</v>
      </c>
      <c r="M137" s="64">
        <f t="shared" si="13"/>
        <v>16.128</v>
      </c>
      <c r="N137" s="65">
        <f t="shared" si="14"/>
        <v>1.7404867227620972E-5</v>
      </c>
      <c r="O137" s="64">
        <v>14.317</v>
      </c>
      <c r="P137" s="64">
        <v>0</v>
      </c>
      <c r="Q137" s="80">
        <f t="shared" si="15"/>
        <v>14.317</v>
      </c>
      <c r="R137" s="82">
        <f t="shared" si="17"/>
        <v>0.12649298037298307</v>
      </c>
    </row>
    <row r="138" spans="2:18" ht="16.5" x14ac:dyDescent="0.3">
      <c r="B138" s="62" t="s">
        <v>163</v>
      </c>
      <c r="C138" s="63">
        <v>0.3</v>
      </c>
      <c r="D138" s="64">
        <v>0</v>
      </c>
      <c r="E138" s="64">
        <f t="shared" si="10"/>
        <v>0.3</v>
      </c>
      <c r="F138" s="65">
        <f t="shared" si="11"/>
        <v>3.4294347838790773E-6</v>
      </c>
      <c r="G138" s="63">
        <v>0.04</v>
      </c>
      <c r="H138" s="64">
        <v>0</v>
      </c>
      <c r="I138" s="80">
        <f t="shared" si="12"/>
        <v>0.04</v>
      </c>
      <c r="J138" s="81">
        <f t="shared" si="16"/>
        <v>6.5</v>
      </c>
      <c r="K138" s="63">
        <v>2.5199999999999996</v>
      </c>
      <c r="L138" s="64">
        <v>0</v>
      </c>
      <c r="M138" s="64">
        <f t="shared" si="13"/>
        <v>2.5199999999999996</v>
      </c>
      <c r="N138" s="65">
        <f t="shared" si="14"/>
        <v>2.7195105043157764E-6</v>
      </c>
      <c r="O138" s="64">
        <v>3.4770000000000003</v>
      </c>
      <c r="P138" s="64">
        <v>0</v>
      </c>
      <c r="Q138" s="80">
        <f t="shared" si="15"/>
        <v>3.4770000000000003</v>
      </c>
      <c r="R138" s="82">
        <f t="shared" si="17"/>
        <v>-0.27523727351164817</v>
      </c>
    </row>
    <row r="139" spans="2:18" ht="16.5" x14ac:dyDescent="0.3">
      <c r="B139" s="62" t="s">
        <v>247</v>
      </c>
      <c r="C139" s="63">
        <v>0.29799999999999999</v>
      </c>
      <c r="D139" s="64">
        <v>0</v>
      </c>
      <c r="E139" s="64">
        <f t="shared" ref="E139:E202" si="18">D139+C139</f>
        <v>0.29799999999999999</v>
      </c>
      <c r="F139" s="65">
        <f t="shared" ref="F139:F202" si="19">E139/$E$7</f>
        <v>3.4065718853198834E-6</v>
      </c>
      <c r="G139" s="63">
        <v>0.27500000000000002</v>
      </c>
      <c r="H139" s="64">
        <v>0</v>
      </c>
      <c r="I139" s="80">
        <f t="shared" ref="I139:I202" si="20">H139+G139</f>
        <v>0.27500000000000002</v>
      </c>
      <c r="J139" s="81">
        <f t="shared" si="16"/>
        <v>8.3636363636363509E-2</v>
      </c>
      <c r="K139" s="63">
        <v>2.3620000000000001</v>
      </c>
      <c r="L139" s="64">
        <v>0</v>
      </c>
      <c r="M139" s="64">
        <f t="shared" ref="M139:M202" si="21">L139+K139</f>
        <v>2.3620000000000001</v>
      </c>
      <c r="N139" s="65">
        <f t="shared" ref="N139:N202" si="22">M139/$M$7</f>
        <v>2.5490015123785179E-6</v>
      </c>
      <c r="O139" s="64">
        <v>2.6840000000000002</v>
      </c>
      <c r="P139" s="64">
        <v>0</v>
      </c>
      <c r="Q139" s="80">
        <f t="shared" ref="Q139:Q202" si="23">P139+O139</f>
        <v>2.6840000000000002</v>
      </c>
      <c r="R139" s="82">
        <f t="shared" si="17"/>
        <v>-0.11997019374068552</v>
      </c>
    </row>
    <row r="140" spans="2:18" ht="16.5" x14ac:dyDescent="0.3">
      <c r="B140" s="62" t="s">
        <v>356</v>
      </c>
      <c r="C140" s="63">
        <v>0.28499999999999998</v>
      </c>
      <c r="D140" s="64">
        <v>0</v>
      </c>
      <c r="E140" s="64">
        <f t="shared" si="18"/>
        <v>0.28499999999999998</v>
      </c>
      <c r="F140" s="65">
        <f t="shared" si="19"/>
        <v>3.2579630446851232E-6</v>
      </c>
      <c r="G140" s="63">
        <v>0</v>
      </c>
      <c r="H140" s="64">
        <v>0</v>
      </c>
      <c r="I140" s="80">
        <f t="shared" si="20"/>
        <v>0</v>
      </c>
      <c r="J140" s="81" t="str">
        <f t="shared" si="16"/>
        <v/>
      </c>
      <c r="K140" s="63">
        <v>0.28499999999999998</v>
      </c>
      <c r="L140" s="64">
        <v>0</v>
      </c>
      <c r="M140" s="64">
        <f t="shared" si="21"/>
        <v>0.28499999999999998</v>
      </c>
      <c r="N140" s="65">
        <f t="shared" si="22"/>
        <v>3.0756368798809375E-7</v>
      </c>
      <c r="O140" s="64">
        <v>0.02</v>
      </c>
      <c r="P140" s="64">
        <v>0</v>
      </c>
      <c r="Q140" s="80">
        <f t="shared" si="23"/>
        <v>0.02</v>
      </c>
      <c r="R140" s="82">
        <f t="shared" si="17"/>
        <v>13.249999999999998</v>
      </c>
    </row>
    <row r="141" spans="2:18" ht="16.5" x14ac:dyDescent="0.3">
      <c r="B141" s="62" t="s">
        <v>147</v>
      </c>
      <c r="C141" s="63">
        <v>0.27600000000000002</v>
      </c>
      <c r="D141" s="64">
        <v>0</v>
      </c>
      <c r="E141" s="64">
        <f t="shared" si="18"/>
        <v>0.27600000000000002</v>
      </c>
      <c r="F141" s="65">
        <f t="shared" si="19"/>
        <v>3.1550800011687513E-6</v>
      </c>
      <c r="G141" s="63">
        <v>0.245</v>
      </c>
      <c r="H141" s="64">
        <v>0</v>
      </c>
      <c r="I141" s="80">
        <f t="shared" si="20"/>
        <v>0.245</v>
      </c>
      <c r="J141" s="81">
        <f t="shared" si="16"/>
        <v>0.12653061224489814</v>
      </c>
      <c r="K141" s="63">
        <v>2.1739999999999999</v>
      </c>
      <c r="L141" s="64">
        <v>0</v>
      </c>
      <c r="M141" s="64">
        <f t="shared" si="21"/>
        <v>2.1739999999999999</v>
      </c>
      <c r="N141" s="65">
        <f t="shared" si="22"/>
        <v>2.3461173953898803E-6</v>
      </c>
      <c r="O141" s="64">
        <v>1.0409999999999999</v>
      </c>
      <c r="P141" s="64">
        <v>0</v>
      </c>
      <c r="Q141" s="80">
        <f t="shared" si="23"/>
        <v>1.0409999999999999</v>
      </c>
      <c r="R141" s="82">
        <f t="shared" si="17"/>
        <v>1.0883765609990395</v>
      </c>
    </row>
    <row r="142" spans="2:18" ht="16.5" x14ac:dyDescent="0.3">
      <c r="B142" s="62" t="s">
        <v>110</v>
      </c>
      <c r="C142" s="63">
        <v>0.27300000000000002</v>
      </c>
      <c r="D142" s="64">
        <v>0</v>
      </c>
      <c r="E142" s="64">
        <f t="shared" si="18"/>
        <v>0.27300000000000002</v>
      </c>
      <c r="F142" s="65">
        <f t="shared" si="19"/>
        <v>3.1207856533299606E-6</v>
      </c>
      <c r="G142" s="63">
        <v>0.25</v>
      </c>
      <c r="H142" s="64">
        <v>0</v>
      </c>
      <c r="I142" s="80">
        <f t="shared" si="20"/>
        <v>0.25</v>
      </c>
      <c r="J142" s="81">
        <f t="shared" si="16"/>
        <v>9.2000000000000082E-2</v>
      </c>
      <c r="K142" s="63">
        <v>3.016</v>
      </c>
      <c r="L142" s="64">
        <v>0</v>
      </c>
      <c r="M142" s="64">
        <f t="shared" si="21"/>
        <v>3.016</v>
      </c>
      <c r="N142" s="65">
        <f t="shared" si="22"/>
        <v>3.2547792384985645E-6</v>
      </c>
      <c r="O142" s="64">
        <v>1.8980000000000001</v>
      </c>
      <c r="P142" s="64">
        <v>0</v>
      </c>
      <c r="Q142" s="80">
        <f t="shared" si="23"/>
        <v>1.8980000000000001</v>
      </c>
      <c r="R142" s="82">
        <f t="shared" si="17"/>
        <v>0.58904109589041087</v>
      </c>
    </row>
    <row r="143" spans="2:18" ht="16.5" x14ac:dyDescent="0.3">
      <c r="B143" s="62" t="s">
        <v>179</v>
      </c>
      <c r="C143" s="63">
        <v>0.27</v>
      </c>
      <c r="D143" s="64">
        <v>0</v>
      </c>
      <c r="E143" s="64">
        <f t="shared" si="18"/>
        <v>0.27</v>
      </c>
      <c r="F143" s="65">
        <f t="shared" si="19"/>
        <v>3.0864913054911695E-6</v>
      </c>
      <c r="G143" s="63">
        <v>0.44600000000000001</v>
      </c>
      <c r="H143" s="64">
        <v>0</v>
      </c>
      <c r="I143" s="80">
        <f t="shared" si="20"/>
        <v>0.44600000000000001</v>
      </c>
      <c r="J143" s="81">
        <f t="shared" si="16"/>
        <v>-0.39461883408071741</v>
      </c>
      <c r="K143" s="63">
        <v>4.976</v>
      </c>
      <c r="L143" s="64">
        <v>0</v>
      </c>
      <c r="M143" s="64">
        <f t="shared" si="21"/>
        <v>4.976</v>
      </c>
      <c r="N143" s="65">
        <f t="shared" si="22"/>
        <v>5.3699540751886128E-6</v>
      </c>
      <c r="O143" s="64">
        <v>8.577</v>
      </c>
      <c r="P143" s="64">
        <v>0</v>
      </c>
      <c r="Q143" s="80">
        <f t="shared" si="23"/>
        <v>8.577</v>
      </c>
      <c r="R143" s="82">
        <f t="shared" si="17"/>
        <v>-0.41984376821732539</v>
      </c>
    </row>
    <row r="144" spans="2:18" ht="16.5" x14ac:dyDescent="0.3">
      <c r="B144" s="62" t="s">
        <v>155</v>
      </c>
      <c r="C144" s="63">
        <v>0.24000000000000002</v>
      </c>
      <c r="D144" s="64">
        <v>0</v>
      </c>
      <c r="E144" s="64">
        <f t="shared" si="18"/>
        <v>0.24000000000000002</v>
      </c>
      <c r="F144" s="65">
        <f t="shared" si="19"/>
        <v>2.7435478271032618E-6</v>
      </c>
      <c r="G144" s="63">
        <v>0.05</v>
      </c>
      <c r="H144" s="64">
        <v>0</v>
      </c>
      <c r="I144" s="80">
        <f t="shared" si="20"/>
        <v>0.05</v>
      </c>
      <c r="J144" s="81">
        <f t="shared" si="16"/>
        <v>3.8</v>
      </c>
      <c r="K144" s="63">
        <v>2.93</v>
      </c>
      <c r="L144" s="64">
        <v>0</v>
      </c>
      <c r="M144" s="64">
        <f t="shared" si="21"/>
        <v>2.93</v>
      </c>
      <c r="N144" s="65">
        <f t="shared" si="22"/>
        <v>3.1619705466846136E-6</v>
      </c>
      <c r="O144" s="64">
        <v>0.9840000000000001</v>
      </c>
      <c r="P144" s="64">
        <v>0</v>
      </c>
      <c r="Q144" s="80">
        <f t="shared" si="23"/>
        <v>0.9840000000000001</v>
      </c>
      <c r="R144" s="82">
        <f t="shared" si="17"/>
        <v>1.9776422764227641</v>
      </c>
    </row>
    <row r="145" spans="2:18" ht="16.5" x14ac:dyDescent="0.3">
      <c r="B145" s="62" t="s">
        <v>127</v>
      </c>
      <c r="C145" s="63">
        <v>0.24000000000000002</v>
      </c>
      <c r="D145" s="64">
        <v>0</v>
      </c>
      <c r="E145" s="64">
        <f t="shared" si="18"/>
        <v>0.24000000000000002</v>
      </c>
      <c r="F145" s="65">
        <f t="shared" si="19"/>
        <v>2.7435478271032618E-6</v>
      </c>
      <c r="G145" s="63">
        <v>0.46899999999999997</v>
      </c>
      <c r="H145" s="64">
        <v>0</v>
      </c>
      <c r="I145" s="80">
        <f t="shared" si="20"/>
        <v>0.46899999999999997</v>
      </c>
      <c r="J145" s="81">
        <f t="shared" si="16"/>
        <v>-0.48827292110874199</v>
      </c>
      <c r="K145" s="63">
        <v>2.456</v>
      </c>
      <c r="L145" s="64">
        <v>0</v>
      </c>
      <c r="M145" s="64">
        <f t="shared" si="21"/>
        <v>2.456</v>
      </c>
      <c r="N145" s="65">
        <f t="shared" si="22"/>
        <v>2.6504435708728365E-6</v>
      </c>
      <c r="O145" s="64">
        <v>4.1210000000000004</v>
      </c>
      <c r="P145" s="64">
        <v>0</v>
      </c>
      <c r="Q145" s="80">
        <f t="shared" si="23"/>
        <v>4.1210000000000004</v>
      </c>
      <c r="R145" s="82">
        <f t="shared" si="17"/>
        <v>-0.4040281485076439</v>
      </c>
    </row>
    <row r="146" spans="2:18" ht="16.5" x14ac:dyDescent="0.3">
      <c r="B146" s="62" t="s">
        <v>172</v>
      </c>
      <c r="C146" s="63">
        <v>0.23599999999999999</v>
      </c>
      <c r="D146" s="64">
        <v>0</v>
      </c>
      <c r="E146" s="64">
        <f t="shared" si="18"/>
        <v>0.23599999999999999</v>
      </c>
      <c r="F146" s="65">
        <f t="shared" si="19"/>
        <v>2.697822029984874E-6</v>
      </c>
      <c r="G146" s="63">
        <v>0.38</v>
      </c>
      <c r="H146" s="64">
        <v>0</v>
      </c>
      <c r="I146" s="80">
        <f t="shared" si="20"/>
        <v>0.38</v>
      </c>
      <c r="J146" s="81">
        <f t="shared" si="16"/>
        <v>-0.3789473684210527</v>
      </c>
      <c r="K146" s="63">
        <v>3.411</v>
      </c>
      <c r="L146" s="64">
        <v>0</v>
      </c>
      <c r="M146" s="64">
        <f t="shared" si="21"/>
        <v>3.411</v>
      </c>
      <c r="N146" s="65">
        <f t="shared" si="22"/>
        <v>3.6810517183417119E-6</v>
      </c>
      <c r="O146" s="64">
        <v>4.173</v>
      </c>
      <c r="P146" s="64">
        <v>0</v>
      </c>
      <c r="Q146" s="80">
        <f t="shared" si="23"/>
        <v>4.173</v>
      </c>
      <c r="R146" s="82">
        <f t="shared" si="17"/>
        <v>-0.1826024442846873</v>
      </c>
    </row>
    <row r="147" spans="2:18" ht="16.5" x14ac:dyDescent="0.3">
      <c r="B147" s="62" t="s">
        <v>157</v>
      </c>
      <c r="C147" s="63">
        <v>0.21000000000000002</v>
      </c>
      <c r="D147" s="64">
        <v>0</v>
      </c>
      <c r="E147" s="64">
        <f t="shared" si="18"/>
        <v>0.21000000000000002</v>
      </c>
      <c r="F147" s="65">
        <f t="shared" si="19"/>
        <v>2.4006043487153541E-6</v>
      </c>
      <c r="G147" s="63">
        <v>0</v>
      </c>
      <c r="H147" s="64">
        <v>0</v>
      </c>
      <c r="I147" s="80">
        <f t="shared" si="20"/>
        <v>0</v>
      </c>
      <c r="J147" s="81" t="str">
        <f t="shared" si="16"/>
        <v/>
      </c>
      <c r="K147" s="63">
        <v>2.5920000000000001</v>
      </c>
      <c r="L147" s="64">
        <v>0</v>
      </c>
      <c r="M147" s="64">
        <f t="shared" si="21"/>
        <v>2.5920000000000001</v>
      </c>
      <c r="N147" s="65">
        <f t="shared" si="22"/>
        <v>2.7972108044390848E-6</v>
      </c>
      <c r="O147" s="64">
        <v>3.448</v>
      </c>
      <c r="P147" s="64">
        <v>0</v>
      </c>
      <c r="Q147" s="80">
        <f t="shared" si="23"/>
        <v>3.448</v>
      </c>
      <c r="R147" s="82">
        <f t="shared" si="17"/>
        <v>-0.24825986078886308</v>
      </c>
    </row>
    <row r="148" spans="2:18" ht="16.5" x14ac:dyDescent="0.3">
      <c r="B148" s="62" t="s">
        <v>142</v>
      </c>
      <c r="C148" s="63">
        <v>0.20100000000000001</v>
      </c>
      <c r="D148" s="64">
        <v>0</v>
      </c>
      <c r="E148" s="64">
        <f t="shared" si="18"/>
        <v>0.20100000000000001</v>
      </c>
      <c r="F148" s="65">
        <f t="shared" si="19"/>
        <v>2.2977213051989817E-6</v>
      </c>
      <c r="G148" s="63">
        <v>0</v>
      </c>
      <c r="H148" s="64">
        <v>0</v>
      </c>
      <c r="I148" s="80">
        <f t="shared" si="20"/>
        <v>0</v>
      </c>
      <c r="J148" s="81" t="str">
        <f t="shared" si="16"/>
        <v/>
      </c>
      <c r="K148" s="63">
        <v>2.3920000000000003</v>
      </c>
      <c r="L148" s="64">
        <v>0</v>
      </c>
      <c r="M148" s="64">
        <f t="shared" si="21"/>
        <v>2.3920000000000003</v>
      </c>
      <c r="N148" s="65">
        <f t="shared" si="22"/>
        <v>2.5813766374298961E-6</v>
      </c>
      <c r="O148" s="64">
        <v>0.66199999999999992</v>
      </c>
      <c r="P148" s="64">
        <v>0</v>
      </c>
      <c r="Q148" s="80">
        <f t="shared" si="23"/>
        <v>0.66199999999999992</v>
      </c>
      <c r="R148" s="82">
        <f t="shared" si="17"/>
        <v>2.6132930513595176</v>
      </c>
    </row>
    <row r="149" spans="2:18" ht="16.5" x14ac:dyDescent="0.3">
      <c r="B149" s="62" t="s">
        <v>105</v>
      </c>
      <c r="C149" s="63">
        <v>0.2</v>
      </c>
      <c r="D149" s="64">
        <v>0</v>
      </c>
      <c r="E149" s="64">
        <f t="shared" si="18"/>
        <v>0.2</v>
      </c>
      <c r="F149" s="65">
        <f t="shared" si="19"/>
        <v>2.286289855919385E-6</v>
      </c>
      <c r="G149" s="63">
        <v>1.042</v>
      </c>
      <c r="H149" s="64">
        <v>0</v>
      </c>
      <c r="I149" s="80">
        <f t="shared" si="20"/>
        <v>1.042</v>
      </c>
      <c r="J149" s="81">
        <f t="shared" si="16"/>
        <v>-0.80806142034548945</v>
      </c>
      <c r="K149" s="63">
        <v>5.7140000000000004</v>
      </c>
      <c r="L149" s="64">
        <v>0</v>
      </c>
      <c r="M149" s="64">
        <f t="shared" si="21"/>
        <v>5.7140000000000004</v>
      </c>
      <c r="N149" s="65">
        <f t="shared" si="22"/>
        <v>6.1663821514525198E-6</v>
      </c>
      <c r="O149" s="64">
        <v>17.379000000000001</v>
      </c>
      <c r="P149" s="64">
        <v>0</v>
      </c>
      <c r="Q149" s="80">
        <f t="shared" si="23"/>
        <v>17.379000000000001</v>
      </c>
      <c r="R149" s="82">
        <f t="shared" si="17"/>
        <v>-0.67121238276080319</v>
      </c>
    </row>
    <row r="150" spans="2:18" ht="16.5" x14ac:dyDescent="0.3">
      <c r="B150" s="62" t="s">
        <v>136</v>
      </c>
      <c r="C150" s="63">
        <v>0.2</v>
      </c>
      <c r="D150" s="64">
        <v>0</v>
      </c>
      <c r="E150" s="64">
        <f t="shared" si="18"/>
        <v>0.2</v>
      </c>
      <c r="F150" s="65">
        <f t="shared" si="19"/>
        <v>2.286289855919385E-6</v>
      </c>
      <c r="G150" s="63">
        <v>0.91800000000000004</v>
      </c>
      <c r="H150" s="64">
        <v>0</v>
      </c>
      <c r="I150" s="80">
        <f t="shared" si="20"/>
        <v>0.91800000000000004</v>
      </c>
      <c r="J150" s="81">
        <f t="shared" si="16"/>
        <v>-0.78213507625272327</v>
      </c>
      <c r="K150" s="63">
        <v>3.2729999999999997</v>
      </c>
      <c r="L150" s="64">
        <v>0</v>
      </c>
      <c r="M150" s="64">
        <f t="shared" si="21"/>
        <v>3.2729999999999997</v>
      </c>
      <c r="N150" s="65">
        <f t="shared" si="22"/>
        <v>3.5321261431053714E-6</v>
      </c>
      <c r="O150" s="64">
        <v>5.8940000000000001</v>
      </c>
      <c r="P150" s="64">
        <v>0</v>
      </c>
      <c r="Q150" s="80">
        <f t="shared" si="23"/>
        <v>5.8940000000000001</v>
      </c>
      <c r="R150" s="82">
        <f t="shared" si="17"/>
        <v>-0.44468951476077379</v>
      </c>
    </row>
    <row r="151" spans="2:18" ht="16.5" x14ac:dyDescent="0.3">
      <c r="B151" s="62" t="s">
        <v>130</v>
      </c>
      <c r="C151" s="63">
        <v>0.192</v>
      </c>
      <c r="D151" s="64">
        <v>0</v>
      </c>
      <c r="E151" s="64">
        <f t="shared" si="18"/>
        <v>0.192</v>
      </c>
      <c r="F151" s="65">
        <f t="shared" si="19"/>
        <v>2.1948382616826094E-6</v>
      </c>
      <c r="G151" s="63">
        <v>0</v>
      </c>
      <c r="H151" s="64">
        <v>0</v>
      </c>
      <c r="I151" s="80">
        <f t="shared" si="20"/>
        <v>0</v>
      </c>
      <c r="J151" s="81" t="str">
        <f t="shared" si="16"/>
        <v/>
      </c>
      <c r="K151" s="63">
        <v>2.8820000000000001</v>
      </c>
      <c r="L151" s="64">
        <v>0</v>
      </c>
      <c r="M151" s="64">
        <f t="shared" si="21"/>
        <v>2.8820000000000001</v>
      </c>
      <c r="N151" s="65">
        <f t="shared" si="22"/>
        <v>3.1101703466024082E-6</v>
      </c>
      <c r="O151" s="64">
        <v>3.4009999999999998</v>
      </c>
      <c r="P151" s="64">
        <v>0</v>
      </c>
      <c r="Q151" s="80">
        <f t="shared" si="23"/>
        <v>3.4009999999999998</v>
      </c>
      <c r="R151" s="82">
        <f t="shared" si="17"/>
        <v>-0.15260217583063795</v>
      </c>
    </row>
    <row r="152" spans="2:18" ht="16.5" x14ac:dyDescent="0.3">
      <c r="B152" s="62" t="s">
        <v>184</v>
      </c>
      <c r="C152" s="63">
        <v>0.18</v>
      </c>
      <c r="D152" s="64">
        <v>0</v>
      </c>
      <c r="E152" s="64">
        <f t="shared" si="18"/>
        <v>0.18</v>
      </c>
      <c r="F152" s="65">
        <f t="shared" si="19"/>
        <v>2.0576608703274464E-6</v>
      </c>
      <c r="G152" s="63">
        <v>0.62</v>
      </c>
      <c r="H152" s="64">
        <v>0</v>
      </c>
      <c r="I152" s="80">
        <f t="shared" si="20"/>
        <v>0.62</v>
      </c>
      <c r="J152" s="81">
        <f t="shared" si="16"/>
        <v>-0.70967741935483875</v>
      </c>
      <c r="K152" s="63">
        <v>5.1069999999999993</v>
      </c>
      <c r="L152" s="64">
        <v>0</v>
      </c>
      <c r="M152" s="64">
        <f t="shared" si="21"/>
        <v>5.1069999999999993</v>
      </c>
      <c r="N152" s="65">
        <f t="shared" si="22"/>
        <v>5.5113254545796309E-6</v>
      </c>
      <c r="O152" s="64">
        <v>4.8599999999999994</v>
      </c>
      <c r="P152" s="64">
        <v>0</v>
      </c>
      <c r="Q152" s="80">
        <f t="shared" si="23"/>
        <v>4.8599999999999994</v>
      </c>
      <c r="R152" s="82">
        <f t="shared" si="17"/>
        <v>5.0823045267489597E-2</v>
      </c>
    </row>
    <row r="153" spans="2:18" ht="16.5" x14ac:dyDescent="0.3">
      <c r="B153" s="62" t="s">
        <v>170</v>
      </c>
      <c r="C153" s="63">
        <v>0.18</v>
      </c>
      <c r="D153" s="64">
        <v>0</v>
      </c>
      <c r="E153" s="64">
        <f t="shared" si="18"/>
        <v>0.18</v>
      </c>
      <c r="F153" s="65">
        <f t="shared" si="19"/>
        <v>2.0576608703274464E-6</v>
      </c>
      <c r="G153" s="63">
        <v>7.5999999999999998E-2</v>
      </c>
      <c r="H153" s="64">
        <v>0</v>
      </c>
      <c r="I153" s="80">
        <f t="shared" si="20"/>
        <v>7.5999999999999998E-2</v>
      </c>
      <c r="J153" s="81">
        <f t="shared" si="16"/>
        <v>1.3684210526315788</v>
      </c>
      <c r="K153" s="63">
        <v>1.599</v>
      </c>
      <c r="L153" s="64">
        <v>0</v>
      </c>
      <c r="M153" s="64">
        <f t="shared" si="21"/>
        <v>1.599</v>
      </c>
      <c r="N153" s="65">
        <f t="shared" si="22"/>
        <v>1.725594165238463E-6</v>
      </c>
      <c r="O153" s="64">
        <v>0.40700000000000003</v>
      </c>
      <c r="P153" s="64">
        <v>0</v>
      </c>
      <c r="Q153" s="80">
        <f t="shared" si="23"/>
        <v>0.40700000000000003</v>
      </c>
      <c r="R153" s="82">
        <f t="shared" si="17"/>
        <v>2.9287469287469285</v>
      </c>
    </row>
    <row r="154" spans="2:18" ht="16.5" x14ac:dyDescent="0.3">
      <c r="B154" s="62" t="s">
        <v>290</v>
      </c>
      <c r="C154" s="63">
        <v>0.17399999999999999</v>
      </c>
      <c r="D154" s="64">
        <v>0</v>
      </c>
      <c r="E154" s="64">
        <f t="shared" si="18"/>
        <v>0.17399999999999999</v>
      </c>
      <c r="F154" s="65">
        <f t="shared" si="19"/>
        <v>1.9890721746498646E-6</v>
      </c>
      <c r="G154" s="63">
        <v>0</v>
      </c>
      <c r="H154" s="64">
        <v>0</v>
      </c>
      <c r="I154" s="80">
        <f t="shared" si="20"/>
        <v>0</v>
      </c>
      <c r="J154" s="81" t="str">
        <f t="shared" si="16"/>
        <v/>
      </c>
      <c r="K154" s="63">
        <v>0.36899999999999999</v>
      </c>
      <c r="L154" s="64">
        <v>0</v>
      </c>
      <c r="M154" s="64">
        <f t="shared" si="21"/>
        <v>0.36899999999999999</v>
      </c>
      <c r="N154" s="65">
        <f t="shared" si="22"/>
        <v>3.9821403813195302E-7</v>
      </c>
      <c r="O154" s="64">
        <v>0</v>
      </c>
      <c r="P154" s="64">
        <v>0</v>
      </c>
      <c r="Q154" s="80">
        <f t="shared" si="23"/>
        <v>0</v>
      </c>
      <c r="R154" s="82" t="str">
        <f t="shared" si="17"/>
        <v/>
      </c>
    </row>
    <row r="155" spans="2:18" ht="16.5" x14ac:dyDescent="0.3">
      <c r="B155" s="62" t="s">
        <v>246</v>
      </c>
      <c r="C155" s="63">
        <v>0.17</v>
      </c>
      <c r="D155" s="64">
        <v>0</v>
      </c>
      <c r="E155" s="64">
        <f t="shared" si="18"/>
        <v>0.17</v>
      </c>
      <c r="F155" s="65">
        <f t="shared" si="19"/>
        <v>1.9433463775314773E-6</v>
      </c>
      <c r="G155" s="63">
        <v>0.25</v>
      </c>
      <c r="H155" s="64">
        <v>0</v>
      </c>
      <c r="I155" s="80">
        <f t="shared" si="20"/>
        <v>0.25</v>
      </c>
      <c r="J155" s="81">
        <f t="shared" si="16"/>
        <v>-0.31999999999999995</v>
      </c>
      <c r="K155" s="63">
        <v>0.62</v>
      </c>
      <c r="L155" s="64">
        <v>0</v>
      </c>
      <c r="M155" s="64">
        <f t="shared" si="21"/>
        <v>0.62</v>
      </c>
      <c r="N155" s="65">
        <f t="shared" si="22"/>
        <v>6.6908591772848479E-7</v>
      </c>
      <c r="O155" s="64">
        <v>0.82199999999999995</v>
      </c>
      <c r="P155" s="64">
        <v>0</v>
      </c>
      <c r="Q155" s="80">
        <f t="shared" si="23"/>
        <v>0.82199999999999995</v>
      </c>
      <c r="R155" s="82">
        <f t="shared" si="17"/>
        <v>-0.24574209245742085</v>
      </c>
    </row>
    <row r="156" spans="2:18" ht="16.5" x14ac:dyDescent="0.3">
      <c r="B156" s="62" t="s">
        <v>143</v>
      </c>
      <c r="C156" s="63">
        <v>0.16999999999999998</v>
      </c>
      <c r="D156" s="64">
        <v>0</v>
      </c>
      <c r="E156" s="64">
        <f t="shared" si="18"/>
        <v>0.16999999999999998</v>
      </c>
      <c r="F156" s="65">
        <f t="shared" si="19"/>
        <v>1.9433463775314768E-6</v>
      </c>
      <c r="G156" s="63">
        <v>0.41</v>
      </c>
      <c r="H156" s="64">
        <v>0</v>
      </c>
      <c r="I156" s="80">
        <f t="shared" si="20"/>
        <v>0.41</v>
      </c>
      <c r="J156" s="81">
        <f t="shared" si="16"/>
        <v>-0.58536585365853666</v>
      </c>
      <c r="K156" s="63">
        <v>2.11</v>
      </c>
      <c r="L156" s="64">
        <v>0</v>
      </c>
      <c r="M156" s="64">
        <f t="shared" si="21"/>
        <v>2.11</v>
      </c>
      <c r="N156" s="65">
        <f t="shared" si="22"/>
        <v>2.27705046194694E-6</v>
      </c>
      <c r="O156" s="64">
        <v>3.1210000000000004</v>
      </c>
      <c r="P156" s="64">
        <v>0</v>
      </c>
      <c r="Q156" s="80">
        <f t="shared" si="23"/>
        <v>3.1210000000000004</v>
      </c>
      <c r="R156" s="82">
        <f t="shared" si="17"/>
        <v>-0.32393463633450825</v>
      </c>
    </row>
    <row r="157" spans="2:18" ht="16.5" x14ac:dyDescent="0.3">
      <c r="B157" s="62" t="s">
        <v>134</v>
      </c>
      <c r="C157" s="63">
        <v>0.151</v>
      </c>
      <c r="D157" s="64">
        <v>0</v>
      </c>
      <c r="E157" s="64">
        <f t="shared" si="18"/>
        <v>0.151</v>
      </c>
      <c r="F157" s="65">
        <f t="shared" si="19"/>
        <v>1.7261488412191356E-6</v>
      </c>
      <c r="G157" s="63">
        <v>0.73199999999999998</v>
      </c>
      <c r="H157" s="64">
        <v>0</v>
      </c>
      <c r="I157" s="80">
        <f t="shared" si="20"/>
        <v>0.73199999999999998</v>
      </c>
      <c r="J157" s="81">
        <f t="shared" si="16"/>
        <v>-0.79371584699453557</v>
      </c>
      <c r="K157" s="63">
        <v>7.3869999999999996</v>
      </c>
      <c r="L157" s="64">
        <v>0</v>
      </c>
      <c r="M157" s="64">
        <f t="shared" si="21"/>
        <v>7.3869999999999996</v>
      </c>
      <c r="N157" s="65">
        <f t="shared" si="22"/>
        <v>7.9718349584843822E-6</v>
      </c>
      <c r="O157" s="64">
        <v>7.4939999999999998</v>
      </c>
      <c r="P157" s="64">
        <v>0</v>
      </c>
      <c r="Q157" s="80">
        <f t="shared" si="23"/>
        <v>7.4939999999999998</v>
      </c>
      <c r="R157" s="82">
        <f t="shared" si="17"/>
        <v>-1.4278089137977124E-2</v>
      </c>
    </row>
    <row r="158" spans="2:18" ht="16.5" x14ac:dyDescent="0.3">
      <c r="B158" s="62" t="s">
        <v>232</v>
      </c>
      <c r="C158" s="63">
        <v>0.15</v>
      </c>
      <c r="D158" s="64">
        <v>0</v>
      </c>
      <c r="E158" s="64">
        <f t="shared" si="18"/>
        <v>0.15</v>
      </c>
      <c r="F158" s="65">
        <f t="shared" si="19"/>
        <v>1.7147173919395386E-6</v>
      </c>
      <c r="G158" s="63">
        <v>0</v>
      </c>
      <c r="H158" s="64">
        <v>0</v>
      </c>
      <c r="I158" s="80">
        <f t="shared" si="20"/>
        <v>0</v>
      </c>
      <c r="J158" s="81" t="str">
        <f t="shared" si="16"/>
        <v/>
      </c>
      <c r="K158" s="63">
        <v>6.6140000000000008</v>
      </c>
      <c r="L158" s="64">
        <v>0</v>
      </c>
      <c r="M158" s="64">
        <f t="shared" si="21"/>
        <v>6.6140000000000008</v>
      </c>
      <c r="N158" s="65">
        <f t="shared" si="22"/>
        <v>7.1376359029938687E-6</v>
      </c>
      <c r="O158" s="64">
        <v>36.773999999999994</v>
      </c>
      <c r="P158" s="64">
        <v>0</v>
      </c>
      <c r="Q158" s="80">
        <f t="shared" si="23"/>
        <v>36.773999999999994</v>
      </c>
      <c r="R158" s="82">
        <f t="shared" si="17"/>
        <v>-0.82014466742807413</v>
      </c>
    </row>
    <row r="159" spans="2:18" ht="16.5" x14ac:dyDescent="0.3">
      <c r="B159" s="62" t="s">
        <v>207</v>
      </c>
      <c r="C159" s="63">
        <v>0.14399999999999999</v>
      </c>
      <c r="D159" s="64">
        <v>0</v>
      </c>
      <c r="E159" s="64">
        <f t="shared" si="18"/>
        <v>0.14399999999999999</v>
      </c>
      <c r="F159" s="65">
        <f t="shared" si="19"/>
        <v>1.6461286962619569E-6</v>
      </c>
      <c r="G159" s="63">
        <v>0</v>
      </c>
      <c r="H159" s="64">
        <v>0</v>
      </c>
      <c r="I159" s="80">
        <f t="shared" si="20"/>
        <v>0</v>
      </c>
      <c r="J159" s="81" t="str">
        <f t="shared" si="16"/>
        <v/>
      </c>
      <c r="K159" s="63">
        <v>2.8200000000000003</v>
      </c>
      <c r="L159" s="64">
        <v>0</v>
      </c>
      <c r="M159" s="64">
        <f t="shared" si="21"/>
        <v>2.8200000000000003</v>
      </c>
      <c r="N159" s="65">
        <f t="shared" si="22"/>
        <v>3.04326175482956E-6</v>
      </c>
      <c r="O159" s="64">
        <v>5.1479999999999997</v>
      </c>
      <c r="P159" s="64">
        <v>0</v>
      </c>
      <c r="Q159" s="80">
        <f t="shared" si="23"/>
        <v>5.1479999999999997</v>
      </c>
      <c r="R159" s="82">
        <f t="shared" si="17"/>
        <v>-0.45221445221445211</v>
      </c>
    </row>
    <row r="160" spans="2:18" ht="16.5" x14ac:dyDescent="0.3">
      <c r="B160" s="62" t="s">
        <v>192</v>
      </c>
      <c r="C160" s="63">
        <v>0.14000000000000001</v>
      </c>
      <c r="D160" s="64">
        <v>0</v>
      </c>
      <c r="E160" s="64">
        <f t="shared" si="18"/>
        <v>0.14000000000000001</v>
      </c>
      <c r="F160" s="65">
        <f t="shared" si="19"/>
        <v>1.6004028991435695E-6</v>
      </c>
      <c r="G160" s="63">
        <v>1.7000000000000001E-2</v>
      </c>
      <c r="H160" s="64">
        <v>0</v>
      </c>
      <c r="I160" s="80">
        <f t="shared" si="20"/>
        <v>1.7000000000000001E-2</v>
      </c>
      <c r="J160" s="81">
        <f t="shared" si="16"/>
        <v>7.2352941176470598</v>
      </c>
      <c r="K160" s="63">
        <v>4.8140000000000001</v>
      </c>
      <c r="L160" s="64">
        <v>0</v>
      </c>
      <c r="M160" s="64">
        <f t="shared" si="21"/>
        <v>4.8140000000000001</v>
      </c>
      <c r="N160" s="65">
        <f t="shared" si="22"/>
        <v>5.1951283999111701E-6</v>
      </c>
      <c r="O160" s="64">
        <v>3.0760000000000001</v>
      </c>
      <c r="P160" s="64">
        <v>0</v>
      </c>
      <c r="Q160" s="80">
        <f t="shared" si="23"/>
        <v>3.0760000000000001</v>
      </c>
      <c r="R160" s="82">
        <f t="shared" si="17"/>
        <v>0.56501950585175553</v>
      </c>
    </row>
    <row r="161" spans="2:18" ht="16.5" x14ac:dyDescent="0.3">
      <c r="B161" s="62" t="s">
        <v>259</v>
      </c>
      <c r="C161" s="63">
        <v>0.14000000000000001</v>
      </c>
      <c r="D161" s="64">
        <v>0</v>
      </c>
      <c r="E161" s="64">
        <f t="shared" si="18"/>
        <v>0.14000000000000001</v>
      </c>
      <c r="F161" s="65">
        <f t="shared" si="19"/>
        <v>1.6004028991435695E-6</v>
      </c>
      <c r="G161" s="63">
        <v>0</v>
      </c>
      <c r="H161" s="64">
        <v>0</v>
      </c>
      <c r="I161" s="80">
        <f t="shared" si="20"/>
        <v>0</v>
      </c>
      <c r="J161" s="81" t="str">
        <f t="shared" si="16"/>
        <v/>
      </c>
      <c r="K161" s="63">
        <v>1.4430000000000001</v>
      </c>
      <c r="L161" s="64">
        <v>0</v>
      </c>
      <c r="M161" s="64">
        <f t="shared" si="21"/>
        <v>1.4430000000000001</v>
      </c>
      <c r="N161" s="65">
        <f t="shared" si="22"/>
        <v>1.557243514971296E-6</v>
      </c>
      <c r="O161" s="64">
        <v>0.95100000000000007</v>
      </c>
      <c r="P161" s="64">
        <v>0</v>
      </c>
      <c r="Q161" s="80">
        <f t="shared" si="23"/>
        <v>0.95100000000000007</v>
      </c>
      <c r="R161" s="82">
        <f t="shared" si="17"/>
        <v>0.51735015772870652</v>
      </c>
    </row>
    <row r="162" spans="2:18" ht="16.5" x14ac:dyDescent="0.3">
      <c r="B162" s="62" t="s">
        <v>252</v>
      </c>
      <c r="C162" s="63">
        <v>0.13</v>
      </c>
      <c r="D162" s="64">
        <v>0</v>
      </c>
      <c r="E162" s="64">
        <f t="shared" si="18"/>
        <v>0.13</v>
      </c>
      <c r="F162" s="65">
        <f t="shared" si="19"/>
        <v>1.4860884063476002E-6</v>
      </c>
      <c r="G162" s="63">
        <v>0</v>
      </c>
      <c r="H162" s="64">
        <v>0</v>
      </c>
      <c r="I162" s="80">
        <f t="shared" si="20"/>
        <v>0</v>
      </c>
      <c r="J162" s="81" t="str">
        <f t="shared" si="16"/>
        <v/>
      </c>
      <c r="K162" s="63">
        <v>0.28800000000000003</v>
      </c>
      <c r="L162" s="64">
        <v>0</v>
      </c>
      <c r="M162" s="64">
        <f t="shared" si="21"/>
        <v>0.28800000000000003</v>
      </c>
      <c r="N162" s="65">
        <f t="shared" si="22"/>
        <v>3.1080120049323164E-7</v>
      </c>
      <c r="O162" s="64">
        <v>0</v>
      </c>
      <c r="P162" s="64">
        <v>0</v>
      </c>
      <c r="Q162" s="80">
        <f t="shared" si="23"/>
        <v>0</v>
      </c>
      <c r="R162" s="82" t="str">
        <f t="shared" si="17"/>
        <v/>
      </c>
    </row>
    <row r="163" spans="2:18" ht="16.5" x14ac:dyDescent="0.3">
      <c r="B163" s="62" t="s">
        <v>258</v>
      </c>
      <c r="C163" s="63">
        <v>0.125</v>
      </c>
      <c r="D163" s="64">
        <v>0</v>
      </c>
      <c r="E163" s="64">
        <f t="shared" si="18"/>
        <v>0.125</v>
      </c>
      <c r="F163" s="65">
        <f t="shared" si="19"/>
        <v>1.4289311599496155E-6</v>
      </c>
      <c r="G163" s="63">
        <v>4.9000000000000002E-2</v>
      </c>
      <c r="H163" s="64">
        <v>0</v>
      </c>
      <c r="I163" s="80">
        <f t="shared" si="20"/>
        <v>4.9000000000000002E-2</v>
      </c>
      <c r="J163" s="81">
        <f t="shared" si="16"/>
        <v>1.5510204081632653</v>
      </c>
      <c r="K163" s="63">
        <v>0.46399999999999997</v>
      </c>
      <c r="L163" s="64">
        <v>0</v>
      </c>
      <c r="M163" s="64">
        <f t="shared" si="21"/>
        <v>0.46399999999999997</v>
      </c>
      <c r="N163" s="65">
        <f t="shared" si="22"/>
        <v>5.007352674613176E-7</v>
      </c>
      <c r="O163" s="64">
        <v>0.16600000000000001</v>
      </c>
      <c r="P163" s="64">
        <v>0</v>
      </c>
      <c r="Q163" s="80">
        <f t="shared" si="23"/>
        <v>0.16600000000000001</v>
      </c>
      <c r="R163" s="82">
        <f t="shared" si="17"/>
        <v>1.7951807228915659</v>
      </c>
    </row>
    <row r="164" spans="2:18" ht="16.5" x14ac:dyDescent="0.3">
      <c r="B164" s="62" t="s">
        <v>244</v>
      </c>
      <c r="C164" s="63">
        <v>0.12000000000000001</v>
      </c>
      <c r="D164" s="64">
        <v>0</v>
      </c>
      <c r="E164" s="64">
        <f t="shared" si="18"/>
        <v>0.12000000000000001</v>
      </c>
      <c r="F164" s="65">
        <f t="shared" si="19"/>
        <v>1.3717739135516309E-6</v>
      </c>
      <c r="G164" s="63">
        <v>0</v>
      </c>
      <c r="H164" s="64">
        <v>0</v>
      </c>
      <c r="I164" s="80">
        <f t="shared" si="20"/>
        <v>0</v>
      </c>
      <c r="J164" s="81" t="str">
        <f t="shared" si="16"/>
        <v/>
      </c>
      <c r="K164" s="63">
        <v>0.91000000000000014</v>
      </c>
      <c r="L164" s="64">
        <v>0</v>
      </c>
      <c r="M164" s="64">
        <f t="shared" si="21"/>
        <v>0.91000000000000014</v>
      </c>
      <c r="N164" s="65">
        <f t="shared" si="22"/>
        <v>9.820454598918083E-7</v>
      </c>
      <c r="O164" s="64">
        <v>0</v>
      </c>
      <c r="P164" s="64">
        <v>0</v>
      </c>
      <c r="Q164" s="80">
        <f t="shared" si="23"/>
        <v>0</v>
      </c>
      <c r="R164" s="82" t="str">
        <f t="shared" si="17"/>
        <v/>
      </c>
    </row>
    <row r="165" spans="2:18" ht="16.5" x14ac:dyDescent="0.3">
      <c r="B165" s="62" t="s">
        <v>382</v>
      </c>
      <c r="C165" s="63">
        <v>0.11499999999999999</v>
      </c>
      <c r="D165" s="64">
        <v>0</v>
      </c>
      <c r="E165" s="64">
        <f t="shared" si="18"/>
        <v>0.11499999999999999</v>
      </c>
      <c r="F165" s="65">
        <f t="shared" si="19"/>
        <v>1.3146166671536461E-6</v>
      </c>
      <c r="G165" s="63">
        <v>0</v>
      </c>
      <c r="H165" s="64">
        <v>0</v>
      </c>
      <c r="I165" s="80">
        <f t="shared" si="20"/>
        <v>0</v>
      </c>
      <c r="J165" s="81" t="str">
        <f t="shared" si="16"/>
        <v/>
      </c>
      <c r="K165" s="63">
        <v>0.11499999999999999</v>
      </c>
      <c r="L165" s="64">
        <v>0</v>
      </c>
      <c r="M165" s="64">
        <f t="shared" si="21"/>
        <v>0.11499999999999999</v>
      </c>
      <c r="N165" s="65">
        <f t="shared" si="22"/>
        <v>1.2410464603028344E-7</v>
      </c>
      <c r="O165" s="64">
        <v>0</v>
      </c>
      <c r="P165" s="64">
        <v>0</v>
      </c>
      <c r="Q165" s="80">
        <f t="shared" si="23"/>
        <v>0</v>
      </c>
      <c r="R165" s="82" t="str">
        <f t="shared" si="17"/>
        <v/>
      </c>
    </row>
    <row r="166" spans="2:18" ht="16.5" x14ac:dyDescent="0.3">
      <c r="B166" s="62" t="s">
        <v>283</v>
      </c>
      <c r="C166" s="63">
        <v>0.11</v>
      </c>
      <c r="D166" s="64">
        <v>0</v>
      </c>
      <c r="E166" s="64">
        <f t="shared" si="18"/>
        <v>0.11</v>
      </c>
      <c r="F166" s="65">
        <f t="shared" si="19"/>
        <v>1.2574594207556616E-6</v>
      </c>
      <c r="G166" s="63">
        <v>0.03</v>
      </c>
      <c r="H166" s="64">
        <v>0</v>
      </c>
      <c r="I166" s="80">
        <f t="shared" si="20"/>
        <v>0.03</v>
      </c>
      <c r="J166" s="81">
        <f t="shared" si="16"/>
        <v>2.666666666666667</v>
      </c>
      <c r="K166" s="63">
        <v>0.245</v>
      </c>
      <c r="L166" s="64">
        <v>0</v>
      </c>
      <c r="M166" s="64">
        <f t="shared" si="21"/>
        <v>0.245</v>
      </c>
      <c r="N166" s="65">
        <f t="shared" si="22"/>
        <v>2.6439685458625605E-7</v>
      </c>
      <c r="O166" s="64">
        <v>3.4999999999999996E-2</v>
      </c>
      <c r="P166" s="64">
        <v>0</v>
      </c>
      <c r="Q166" s="80">
        <f t="shared" si="23"/>
        <v>3.4999999999999996E-2</v>
      </c>
      <c r="R166" s="82">
        <f t="shared" si="17"/>
        <v>6.0000000000000009</v>
      </c>
    </row>
    <row r="167" spans="2:18" ht="16.5" x14ac:dyDescent="0.3">
      <c r="B167" s="62" t="s">
        <v>251</v>
      </c>
      <c r="C167" s="63">
        <v>0.1</v>
      </c>
      <c r="D167" s="64">
        <v>0</v>
      </c>
      <c r="E167" s="64">
        <f t="shared" si="18"/>
        <v>0.1</v>
      </c>
      <c r="F167" s="65">
        <f t="shared" si="19"/>
        <v>1.1431449279596925E-6</v>
      </c>
      <c r="G167" s="63">
        <v>0</v>
      </c>
      <c r="H167" s="64">
        <v>0</v>
      </c>
      <c r="I167" s="80">
        <f t="shared" si="20"/>
        <v>0</v>
      </c>
      <c r="J167" s="81" t="str">
        <f t="shared" si="16"/>
        <v/>
      </c>
      <c r="K167" s="63">
        <v>0.1</v>
      </c>
      <c r="L167" s="64">
        <v>0</v>
      </c>
      <c r="M167" s="64">
        <f t="shared" si="21"/>
        <v>0.1</v>
      </c>
      <c r="N167" s="65">
        <f t="shared" si="22"/>
        <v>1.0791708350459432E-7</v>
      </c>
      <c r="O167" s="64">
        <v>1.51</v>
      </c>
      <c r="P167" s="64">
        <v>0</v>
      </c>
      <c r="Q167" s="80">
        <f t="shared" si="23"/>
        <v>1.51</v>
      </c>
      <c r="R167" s="82">
        <f t="shared" si="17"/>
        <v>-0.93377483443708609</v>
      </c>
    </row>
    <row r="168" spans="2:18" ht="16.5" x14ac:dyDescent="0.3">
      <c r="B168" s="62" t="s">
        <v>122</v>
      </c>
      <c r="C168" s="63">
        <v>0.1</v>
      </c>
      <c r="D168" s="64">
        <v>0</v>
      </c>
      <c r="E168" s="64">
        <f t="shared" si="18"/>
        <v>0.1</v>
      </c>
      <c r="F168" s="65">
        <f t="shared" si="19"/>
        <v>1.1431449279596925E-6</v>
      </c>
      <c r="G168" s="63">
        <v>0.1</v>
      </c>
      <c r="H168" s="64">
        <v>0</v>
      </c>
      <c r="I168" s="80">
        <f t="shared" si="20"/>
        <v>0.1</v>
      </c>
      <c r="J168" s="81">
        <f t="shared" si="16"/>
        <v>0</v>
      </c>
      <c r="K168" s="63">
        <v>2.52</v>
      </c>
      <c r="L168" s="64">
        <v>0</v>
      </c>
      <c r="M168" s="64">
        <f t="shared" si="21"/>
        <v>2.52</v>
      </c>
      <c r="N168" s="65">
        <f t="shared" si="22"/>
        <v>2.7195105043157768E-6</v>
      </c>
      <c r="O168" s="64">
        <v>1.6539999999999999</v>
      </c>
      <c r="P168" s="64">
        <v>0</v>
      </c>
      <c r="Q168" s="80">
        <f t="shared" si="23"/>
        <v>1.6539999999999999</v>
      </c>
      <c r="R168" s="82">
        <f t="shared" si="17"/>
        <v>0.52357920193470386</v>
      </c>
    </row>
    <row r="169" spans="2:18" ht="16.5" x14ac:dyDescent="0.3">
      <c r="B169" s="62" t="s">
        <v>135</v>
      </c>
      <c r="C169" s="63">
        <v>0.1</v>
      </c>
      <c r="D169" s="64">
        <v>0</v>
      </c>
      <c r="E169" s="64">
        <f t="shared" si="18"/>
        <v>0.1</v>
      </c>
      <c r="F169" s="65">
        <f t="shared" si="19"/>
        <v>1.1431449279596925E-6</v>
      </c>
      <c r="G169" s="63">
        <v>0.32999999999999996</v>
      </c>
      <c r="H169" s="64">
        <v>0</v>
      </c>
      <c r="I169" s="80">
        <f t="shared" si="20"/>
        <v>0.32999999999999996</v>
      </c>
      <c r="J169" s="81">
        <f t="shared" si="16"/>
        <v>-0.69696969696969691</v>
      </c>
      <c r="K169" s="63">
        <v>2.847</v>
      </c>
      <c r="L169" s="64">
        <v>0</v>
      </c>
      <c r="M169" s="64">
        <f t="shared" si="21"/>
        <v>2.847</v>
      </c>
      <c r="N169" s="65">
        <f t="shared" si="22"/>
        <v>3.0723993673758001E-6</v>
      </c>
      <c r="O169" s="64">
        <v>2.0110000000000001</v>
      </c>
      <c r="P169" s="64">
        <v>0</v>
      </c>
      <c r="Q169" s="80">
        <f t="shared" si="23"/>
        <v>2.0110000000000001</v>
      </c>
      <c r="R169" s="82">
        <f t="shared" si="17"/>
        <v>0.41571357533565378</v>
      </c>
    </row>
    <row r="170" spans="2:18" ht="16.5" x14ac:dyDescent="0.3">
      <c r="B170" s="62" t="s">
        <v>202</v>
      </c>
      <c r="C170" s="63">
        <v>8.8999999999999996E-2</v>
      </c>
      <c r="D170" s="64">
        <v>0</v>
      </c>
      <c r="E170" s="64">
        <f t="shared" si="18"/>
        <v>8.8999999999999996E-2</v>
      </c>
      <c r="F170" s="65">
        <f t="shared" si="19"/>
        <v>1.0173989858841262E-6</v>
      </c>
      <c r="G170" s="63">
        <v>0.67700000000000005</v>
      </c>
      <c r="H170" s="64">
        <v>0</v>
      </c>
      <c r="I170" s="80">
        <f t="shared" si="20"/>
        <v>0.67700000000000005</v>
      </c>
      <c r="J170" s="81">
        <f t="shared" si="16"/>
        <v>-0.8685376661742984</v>
      </c>
      <c r="K170" s="63">
        <v>1.8620000000000001</v>
      </c>
      <c r="L170" s="64">
        <v>0</v>
      </c>
      <c r="M170" s="64">
        <f t="shared" si="21"/>
        <v>1.8620000000000001</v>
      </c>
      <c r="N170" s="65">
        <f t="shared" si="22"/>
        <v>2.0094160948555464E-6</v>
      </c>
      <c r="O170" s="64">
        <v>1.7029999999999998</v>
      </c>
      <c r="P170" s="64">
        <v>0</v>
      </c>
      <c r="Q170" s="80">
        <f t="shared" si="23"/>
        <v>1.7029999999999998</v>
      </c>
      <c r="R170" s="82">
        <f t="shared" si="17"/>
        <v>9.3364650616559075E-2</v>
      </c>
    </row>
    <row r="171" spans="2:18" ht="16.5" x14ac:dyDescent="0.3">
      <c r="B171" s="62" t="s">
        <v>303</v>
      </c>
      <c r="C171" s="63">
        <v>8.5999999999999993E-2</v>
      </c>
      <c r="D171" s="64">
        <v>0</v>
      </c>
      <c r="E171" s="64">
        <f t="shared" si="18"/>
        <v>8.5999999999999993E-2</v>
      </c>
      <c r="F171" s="65">
        <f t="shared" si="19"/>
        <v>9.8310463804533537E-7</v>
      </c>
      <c r="G171" s="63">
        <v>0</v>
      </c>
      <c r="H171" s="64">
        <v>0</v>
      </c>
      <c r="I171" s="80">
        <f t="shared" si="20"/>
        <v>0</v>
      </c>
      <c r="J171" s="81" t="str">
        <f t="shared" si="16"/>
        <v/>
      </c>
      <c r="K171" s="63">
        <v>0.109</v>
      </c>
      <c r="L171" s="64">
        <v>0</v>
      </c>
      <c r="M171" s="64">
        <f t="shared" si="21"/>
        <v>0.109</v>
      </c>
      <c r="N171" s="65">
        <f t="shared" si="22"/>
        <v>1.176296210200078E-7</v>
      </c>
      <c r="O171" s="64">
        <v>5.1159999999999997</v>
      </c>
      <c r="P171" s="64">
        <v>0</v>
      </c>
      <c r="Q171" s="80">
        <f t="shared" si="23"/>
        <v>5.1159999999999997</v>
      </c>
      <c r="R171" s="82">
        <f t="shared" si="17"/>
        <v>-0.97869429241594996</v>
      </c>
    </row>
    <row r="172" spans="2:18" ht="16.5" x14ac:dyDescent="0.3">
      <c r="B172" s="62" t="s">
        <v>272</v>
      </c>
      <c r="C172" s="63">
        <v>7.4999999999999997E-2</v>
      </c>
      <c r="D172" s="64">
        <v>0</v>
      </c>
      <c r="E172" s="64">
        <f t="shared" si="18"/>
        <v>7.4999999999999997E-2</v>
      </c>
      <c r="F172" s="65">
        <f t="shared" si="19"/>
        <v>8.5735869596976932E-7</v>
      </c>
      <c r="G172" s="63">
        <v>0</v>
      </c>
      <c r="H172" s="64">
        <v>0</v>
      </c>
      <c r="I172" s="80">
        <f t="shared" si="20"/>
        <v>0</v>
      </c>
      <c r="J172" s="81" t="str">
        <f t="shared" si="16"/>
        <v/>
      </c>
      <c r="K172" s="63">
        <v>1.135</v>
      </c>
      <c r="L172" s="64">
        <v>0</v>
      </c>
      <c r="M172" s="64">
        <f t="shared" si="21"/>
        <v>1.135</v>
      </c>
      <c r="N172" s="65">
        <f t="shared" si="22"/>
        <v>1.2248588977771455E-6</v>
      </c>
      <c r="O172" s="64">
        <v>0</v>
      </c>
      <c r="P172" s="64">
        <v>0</v>
      </c>
      <c r="Q172" s="80">
        <f t="shared" si="23"/>
        <v>0</v>
      </c>
      <c r="R172" s="82" t="str">
        <f t="shared" si="17"/>
        <v/>
      </c>
    </row>
    <row r="173" spans="2:18" ht="16.5" x14ac:dyDescent="0.3">
      <c r="B173" s="62" t="s">
        <v>197</v>
      </c>
      <c r="C173" s="63">
        <v>6.5000000000000002E-2</v>
      </c>
      <c r="D173" s="64">
        <v>0</v>
      </c>
      <c r="E173" s="64">
        <f t="shared" si="18"/>
        <v>6.5000000000000002E-2</v>
      </c>
      <c r="F173" s="65">
        <f t="shared" si="19"/>
        <v>7.4304420317380011E-7</v>
      </c>
      <c r="G173" s="63">
        <v>4.4999999999999998E-2</v>
      </c>
      <c r="H173" s="64">
        <v>0</v>
      </c>
      <c r="I173" s="80">
        <f t="shared" si="20"/>
        <v>4.4999999999999998E-2</v>
      </c>
      <c r="J173" s="81">
        <f t="shared" si="16"/>
        <v>0.44444444444444464</v>
      </c>
      <c r="K173" s="63">
        <v>2.4580000000000002</v>
      </c>
      <c r="L173" s="64">
        <v>0</v>
      </c>
      <c r="M173" s="64">
        <f t="shared" si="21"/>
        <v>2.4580000000000002</v>
      </c>
      <c r="N173" s="65">
        <f t="shared" si="22"/>
        <v>2.6526019125429286E-6</v>
      </c>
      <c r="O173" s="64">
        <v>2.2199999999999998</v>
      </c>
      <c r="P173" s="64">
        <v>0</v>
      </c>
      <c r="Q173" s="80">
        <f t="shared" si="23"/>
        <v>2.2199999999999998</v>
      </c>
      <c r="R173" s="82">
        <f t="shared" si="17"/>
        <v>0.10720720720720744</v>
      </c>
    </row>
    <row r="174" spans="2:18" ht="16.5" x14ac:dyDescent="0.3">
      <c r="B174" s="62" t="s">
        <v>288</v>
      </c>
      <c r="C174" s="63">
        <v>0.06</v>
      </c>
      <c r="D174" s="64">
        <v>0</v>
      </c>
      <c r="E174" s="64">
        <f t="shared" si="18"/>
        <v>0.06</v>
      </c>
      <c r="F174" s="65">
        <f t="shared" si="19"/>
        <v>6.8588695677581545E-7</v>
      </c>
      <c r="G174" s="63">
        <v>0</v>
      </c>
      <c r="H174" s="64">
        <v>0</v>
      </c>
      <c r="I174" s="80">
        <f t="shared" si="20"/>
        <v>0</v>
      </c>
      <c r="J174" s="81" t="str">
        <f t="shared" si="16"/>
        <v/>
      </c>
      <c r="K174" s="63">
        <v>0.28000000000000003</v>
      </c>
      <c r="L174" s="64">
        <v>0</v>
      </c>
      <c r="M174" s="64">
        <f t="shared" si="21"/>
        <v>0.28000000000000003</v>
      </c>
      <c r="N174" s="65">
        <f t="shared" si="22"/>
        <v>3.021678338128641E-7</v>
      </c>
      <c r="O174" s="64">
        <v>3.0000000000000001E-3</v>
      </c>
      <c r="P174" s="64">
        <v>0</v>
      </c>
      <c r="Q174" s="80">
        <f t="shared" si="23"/>
        <v>3.0000000000000001E-3</v>
      </c>
      <c r="R174" s="82">
        <f t="shared" si="17"/>
        <v>92.333333333333343</v>
      </c>
    </row>
    <row r="175" spans="2:18" ht="16.5" x14ac:dyDescent="0.3">
      <c r="B175" s="62" t="s">
        <v>226</v>
      </c>
      <c r="C175" s="63">
        <v>5.3000000000000005E-2</v>
      </c>
      <c r="D175" s="64">
        <v>0</v>
      </c>
      <c r="E175" s="64">
        <f t="shared" si="18"/>
        <v>5.3000000000000005E-2</v>
      </c>
      <c r="F175" s="65">
        <f t="shared" si="19"/>
        <v>6.05866811818637E-7</v>
      </c>
      <c r="G175" s="63">
        <v>0</v>
      </c>
      <c r="H175" s="64">
        <v>0</v>
      </c>
      <c r="I175" s="80">
        <f t="shared" si="20"/>
        <v>0</v>
      </c>
      <c r="J175" s="81" t="str">
        <f t="shared" si="16"/>
        <v/>
      </c>
      <c r="K175" s="63">
        <v>1.5329999999999999</v>
      </c>
      <c r="L175" s="64">
        <v>0</v>
      </c>
      <c r="M175" s="64">
        <f t="shared" si="21"/>
        <v>1.5329999999999999</v>
      </c>
      <c r="N175" s="65">
        <f t="shared" si="22"/>
        <v>1.6543688901254308E-6</v>
      </c>
      <c r="O175" s="64">
        <v>3.0219999999999998</v>
      </c>
      <c r="P175" s="64">
        <v>0</v>
      </c>
      <c r="Q175" s="80">
        <f t="shared" si="23"/>
        <v>3.0219999999999998</v>
      </c>
      <c r="R175" s="82">
        <f t="shared" si="17"/>
        <v>-0.49272005294506949</v>
      </c>
    </row>
    <row r="176" spans="2:18" ht="16.5" x14ac:dyDescent="0.3">
      <c r="B176" s="62" t="s">
        <v>144</v>
      </c>
      <c r="C176" s="63">
        <v>0.05</v>
      </c>
      <c r="D176" s="64">
        <v>0</v>
      </c>
      <c r="E176" s="64">
        <f t="shared" si="18"/>
        <v>0.05</v>
      </c>
      <c r="F176" s="65">
        <f t="shared" si="19"/>
        <v>5.7157246397984625E-7</v>
      </c>
      <c r="G176" s="63">
        <v>0.84000000000000008</v>
      </c>
      <c r="H176" s="64">
        <v>0</v>
      </c>
      <c r="I176" s="80">
        <f t="shared" si="20"/>
        <v>0.84000000000000008</v>
      </c>
      <c r="J176" s="81">
        <f t="shared" si="16"/>
        <v>-0.94047619047619047</v>
      </c>
      <c r="K176" s="63">
        <v>2.8210000000000002</v>
      </c>
      <c r="L176" s="64">
        <v>0</v>
      </c>
      <c r="M176" s="64">
        <f t="shared" si="21"/>
        <v>2.8210000000000002</v>
      </c>
      <c r="N176" s="65">
        <f t="shared" si="22"/>
        <v>3.0443409256646057E-6</v>
      </c>
      <c r="O176" s="64">
        <v>2.871</v>
      </c>
      <c r="P176" s="64">
        <v>0</v>
      </c>
      <c r="Q176" s="80">
        <f t="shared" si="23"/>
        <v>2.871</v>
      </c>
      <c r="R176" s="82">
        <f t="shared" si="17"/>
        <v>-1.7415534656913922E-2</v>
      </c>
    </row>
    <row r="177" spans="2:18" ht="16.5" x14ac:dyDescent="0.3">
      <c r="B177" s="62" t="s">
        <v>148</v>
      </c>
      <c r="C177" s="63">
        <v>4.5999999999999999E-2</v>
      </c>
      <c r="D177" s="64">
        <v>0</v>
      </c>
      <c r="E177" s="64">
        <f t="shared" si="18"/>
        <v>4.5999999999999999E-2</v>
      </c>
      <c r="F177" s="65">
        <f t="shared" si="19"/>
        <v>5.2584666686145854E-7</v>
      </c>
      <c r="G177" s="63">
        <v>0.123</v>
      </c>
      <c r="H177" s="64">
        <v>0</v>
      </c>
      <c r="I177" s="80">
        <f t="shared" si="20"/>
        <v>0.123</v>
      </c>
      <c r="J177" s="81">
        <f t="shared" si="16"/>
        <v>-0.62601626016260159</v>
      </c>
      <c r="K177" s="63">
        <v>0.71500000000000008</v>
      </c>
      <c r="L177" s="64">
        <v>0</v>
      </c>
      <c r="M177" s="64">
        <f t="shared" si="21"/>
        <v>0.71500000000000008</v>
      </c>
      <c r="N177" s="65">
        <f t="shared" si="22"/>
        <v>7.7160714705784942E-7</v>
      </c>
      <c r="O177" s="64">
        <v>1.3160000000000001</v>
      </c>
      <c r="P177" s="64">
        <v>0</v>
      </c>
      <c r="Q177" s="80">
        <f t="shared" si="23"/>
        <v>1.3160000000000001</v>
      </c>
      <c r="R177" s="82">
        <f t="shared" si="17"/>
        <v>-0.45668693009118533</v>
      </c>
    </row>
    <row r="178" spans="2:18" ht="16.5" x14ac:dyDescent="0.3">
      <c r="B178" s="62" t="s">
        <v>216</v>
      </c>
      <c r="C178" s="63">
        <v>0.04</v>
      </c>
      <c r="D178" s="64">
        <v>0</v>
      </c>
      <c r="E178" s="64">
        <f t="shared" si="18"/>
        <v>0.04</v>
      </c>
      <c r="F178" s="65">
        <f t="shared" si="19"/>
        <v>4.5725797118387699E-7</v>
      </c>
      <c r="G178" s="63">
        <v>0</v>
      </c>
      <c r="H178" s="64">
        <v>0</v>
      </c>
      <c r="I178" s="80">
        <f t="shared" si="20"/>
        <v>0</v>
      </c>
      <c r="J178" s="81" t="str">
        <f t="shared" si="16"/>
        <v/>
      </c>
      <c r="K178" s="63">
        <v>1.3</v>
      </c>
      <c r="L178" s="64">
        <v>0</v>
      </c>
      <c r="M178" s="64">
        <f t="shared" si="21"/>
        <v>1.3</v>
      </c>
      <c r="N178" s="65">
        <f t="shared" si="22"/>
        <v>1.4029220855597261E-6</v>
      </c>
      <c r="O178" s="64">
        <v>0.71900000000000008</v>
      </c>
      <c r="P178" s="64">
        <v>0</v>
      </c>
      <c r="Q178" s="80">
        <f t="shared" si="23"/>
        <v>0.71900000000000008</v>
      </c>
      <c r="R178" s="82">
        <f t="shared" si="17"/>
        <v>0.80806675938803885</v>
      </c>
    </row>
    <row r="179" spans="2:18" ht="16.5" x14ac:dyDescent="0.3">
      <c r="B179" s="62" t="s">
        <v>256</v>
      </c>
      <c r="C179" s="63">
        <v>3.5999999999999997E-2</v>
      </c>
      <c r="D179" s="64">
        <v>0</v>
      </c>
      <c r="E179" s="64">
        <f t="shared" si="18"/>
        <v>3.5999999999999997E-2</v>
      </c>
      <c r="F179" s="65">
        <f t="shared" si="19"/>
        <v>4.1153217406548923E-7</v>
      </c>
      <c r="G179" s="63">
        <v>0</v>
      </c>
      <c r="H179" s="64">
        <v>0</v>
      </c>
      <c r="I179" s="80">
        <f t="shared" si="20"/>
        <v>0</v>
      </c>
      <c r="J179" s="81" t="str">
        <f t="shared" si="16"/>
        <v/>
      </c>
      <c r="K179" s="63">
        <v>0.14600000000000002</v>
      </c>
      <c r="L179" s="64">
        <v>0</v>
      </c>
      <c r="M179" s="64">
        <f t="shared" si="21"/>
        <v>0.14600000000000002</v>
      </c>
      <c r="N179" s="65">
        <f t="shared" si="22"/>
        <v>1.5755894191670772E-7</v>
      </c>
      <c r="O179" s="64">
        <v>1.5579999999999998</v>
      </c>
      <c r="P179" s="64">
        <v>0</v>
      </c>
      <c r="Q179" s="80">
        <f t="shared" si="23"/>
        <v>1.5579999999999998</v>
      </c>
      <c r="R179" s="82">
        <f t="shared" si="17"/>
        <v>-0.90629011553273431</v>
      </c>
    </row>
    <row r="180" spans="2:18" ht="16.5" x14ac:dyDescent="0.3">
      <c r="B180" s="62" t="s">
        <v>191</v>
      </c>
      <c r="C180" s="63">
        <v>3.3000000000000002E-2</v>
      </c>
      <c r="D180" s="64">
        <v>0</v>
      </c>
      <c r="E180" s="64">
        <f t="shared" si="18"/>
        <v>3.3000000000000002E-2</v>
      </c>
      <c r="F180" s="65">
        <f t="shared" si="19"/>
        <v>3.7723782622669853E-7</v>
      </c>
      <c r="G180" s="63">
        <v>7.400000000000001E-2</v>
      </c>
      <c r="H180" s="64">
        <v>0</v>
      </c>
      <c r="I180" s="80">
        <f t="shared" si="20"/>
        <v>7.400000000000001E-2</v>
      </c>
      <c r="J180" s="81">
        <f t="shared" si="16"/>
        <v>-0.55405405405405417</v>
      </c>
      <c r="K180" s="63">
        <v>1.577</v>
      </c>
      <c r="L180" s="64">
        <v>0</v>
      </c>
      <c r="M180" s="64">
        <f t="shared" si="21"/>
        <v>1.577</v>
      </c>
      <c r="N180" s="65">
        <f t="shared" si="22"/>
        <v>1.7018524068674523E-6</v>
      </c>
      <c r="O180" s="64">
        <v>3.4780000000000002</v>
      </c>
      <c r="P180" s="64">
        <v>0</v>
      </c>
      <c r="Q180" s="80">
        <f t="shared" si="23"/>
        <v>3.4780000000000002</v>
      </c>
      <c r="R180" s="82">
        <f t="shared" si="17"/>
        <v>-0.54657849338700404</v>
      </c>
    </row>
    <row r="181" spans="2:18" ht="16.5" x14ac:dyDescent="0.3">
      <c r="B181" s="62" t="s">
        <v>324</v>
      </c>
      <c r="C181" s="63">
        <v>0.02</v>
      </c>
      <c r="D181" s="64">
        <v>0</v>
      </c>
      <c r="E181" s="64">
        <f t="shared" si="18"/>
        <v>0.02</v>
      </c>
      <c r="F181" s="65">
        <f t="shared" si="19"/>
        <v>2.2862898559193849E-7</v>
      </c>
      <c r="G181" s="63">
        <v>0</v>
      </c>
      <c r="H181" s="64">
        <v>0</v>
      </c>
      <c r="I181" s="80">
        <f t="shared" si="20"/>
        <v>0</v>
      </c>
      <c r="J181" s="81" t="str">
        <f t="shared" si="16"/>
        <v/>
      </c>
      <c r="K181" s="63">
        <v>0.02</v>
      </c>
      <c r="L181" s="64">
        <v>0</v>
      </c>
      <c r="M181" s="64">
        <f t="shared" si="21"/>
        <v>0.02</v>
      </c>
      <c r="N181" s="65">
        <f t="shared" si="22"/>
        <v>2.1583416700918863E-8</v>
      </c>
      <c r="O181" s="64">
        <v>0.17</v>
      </c>
      <c r="P181" s="64">
        <v>0</v>
      </c>
      <c r="Q181" s="80">
        <f t="shared" si="23"/>
        <v>0.17</v>
      </c>
      <c r="R181" s="82">
        <f t="shared" si="17"/>
        <v>-0.88235294117647056</v>
      </c>
    </row>
    <row r="182" spans="2:18" ht="16.5" x14ac:dyDescent="0.3">
      <c r="B182" s="62" t="s">
        <v>255</v>
      </c>
      <c r="C182" s="63">
        <v>1.7999999999999999E-2</v>
      </c>
      <c r="D182" s="64">
        <v>0</v>
      </c>
      <c r="E182" s="64">
        <f t="shared" si="18"/>
        <v>1.7999999999999999E-2</v>
      </c>
      <c r="F182" s="65">
        <f t="shared" si="19"/>
        <v>2.0576608703274462E-7</v>
      </c>
      <c r="G182" s="63">
        <v>0.43000000000000005</v>
      </c>
      <c r="H182" s="64">
        <v>0</v>
      </c>
      <c r="I182" s="80">
        <f t="shared" si="20"/>
        <v>0.43000000000000005</v>
      </c>
      <c r="J182" s="81">
        <f t="shared" si="16"/>
        <v>-0.95813953488372094</v>
      </c>
      <c r="K182" s="63">
        <v>0.11800000000000001</v>
      </c>
      <c r="L182" s="64">
        <v>0</v>
      </c>
      <c r="M182" s="64">
        <f t="shared" si="21"/>
        <v>0.11800000000000001</v>
      </c>
      <c r="N182" s="65">
        <f t="shared" si="22"/>
        <v>1.273421585354213E-7</v>
      </c>
      <c r="O182" s="64">
        <v>0.81499999999999995</v>
      </c>
      <c r="P182" s="64">
        <v>0</v>
      </c>
      <c r="Q182" s="80">
        <f t="shared" si="23"/>
        <v>0.81499999999999995</v>
      </c>
      <c r="R182" s="82">
        <f t="shared" si="17"/>
        <v>-0.85521472392638032</v>
      </c>
    </row>
    <row r="183" spans="2:18" ht="16.5" x14ac:dyDescent="0.3">
      <c r="B183" s="62" t="s">
        <v>146</v>
      </c>
      <c r="C183" s="63">
        <v>1.4E-2</v>
      </c>
      <c r="D183" s="64">
        <v>0</v>
      </c>
      <c r="E183" s="64">
        <f t="shared" si="18"/>
        <v>1.4E-2</v>
      </c>
      <c r="F183" s="65">
        <f t="shared" si="19"/>
        <v>1.6004028991435694E-7</v>
      </c>
      <c r="G183" s="63">
        <v>0</v>
      </c>
      <c r="H183" s="64">
        <v>0</v>
      </c>
      <c r="I183" s="80">
        <f t="shared" si="20"/>
        <v>0</v>
      </c>
      <c r="J183" s="81" t="str">
        <f t="shared" si="16"/>
        <v/>
      </c>
      <c r="K183" s="63">
        <v>0.16600000000000001</v>
      </c>
      <c r="L183" s="64">
        <v>0</v>
      </c>
      <c r="M183" s="64">
        <f t="shared" si="21"/>
        <v>0.16600000000000001</v>
      </c>
      <c r="N183" s="65">
        <f t="shared" si="22"/>
        <v>1.7914235861762657E-7</v>
      </c>
      <c r="O183" s="64">
        <v>0.24000000000000002</v>
      </c>
      <c r="P183" s="64">
        <v>0</v>
      </c>
      <c r="Q183" s="80">
        <f t="shared" si="23"/>
        <v>0.24000000000000002</v>
      </c>
      <c r="R183" s="82">
        <f t="shared" si="17"/>
        <v>-0.30833333333333335</v>
      </c>
    </row>
    <row r="184" spans="2:18" ht="16.5" x14ac:dyDescent="0.3">
      <c r="B184" s="62" t="s">
        <v>60</v>
      </c>
      <c r="C184" s="63">
        <v>8.0000000000000002E-3</v>
      </c>
      <c r="D184" s="64">
        <v>0</v>
      </c>
      <c r="E184" s="64">
        <f t="shared" si="18"/>
        <v>8.0000000000000002E-3</v>
      </c>
      <c r="F184" s="65">
        <f t="shared" si="19"/>
        <v>9.1451594236775395E-8</v>
      </c>
      <c r="G184" s="63">
        <v>0.35499999999999998</v>
      </c>
      <c r="H184" s="64">
        <v>0</v>
      </c>
      <c r="I184" s="80">
        <f t="shared" si="20"/>
        <v>0.35499999999999998</v>
      </c>
      <c r="J184" s="81">
        <f t="shared" si="16"/>
        <v>-0.9774647887323944</v>
      </c>
      <c r="K184" s="63">
        <v>0.81200000000000006</v>
      </c>
      <c r="L184" s="64">
        <v>0</v>
      </c>
      <c r="M184" s="64">
        <f t="shared" si="21"/>
        <v>0.81200000000000006</v>
      </c>
      <c r="N184" s="65">
        <f t="shared" si="22"/>
        <v>8.7628671805730588E-7</v>
      </c>
      <c r="O184" s="64">
        <v>1.7310000000000001</v>
      </c>
      <c r="P184" s="64">
        <v>0</v>
      </c>
      <c r="Q184" s="80">
        <f t="shared" si="23"/>
        <v>1.7310000000000001</v>
      </c>
      <c r="R184" s="82">
        <f t="shared" si="17"/>
        <v>-0.53090699017908727</v>
      </c>
    </row>
    <row r="185" spans="2:18" ht="16.5" x14ac:dyDescent="0.3">
      <c r="B185" s="62" t="s">
        <v>337</v>
      </c>
      <c r="C185" s="63">
        <v>0</v>
      </c>
      <c r="D185" s="64">
        <v>0</v>
      </c>
      <c r="E185" s="64">
        <f t="shared" si="18"/>
        <v>0</v>
      </c>
      <c r="F185" s="65">
        <f t="shared" si="19"/>
        <v>0</v>
      </c>
      <c r="G185" s="63">
        <v>0</v>
      </c>
      <c r="H185" s="64">
        <v>0</v>
      </c>
      <c r="I185" s="80">
        <f t="shared" si="20"/>
        <v>0</v>
      </c>
      <c r="J185" s="81" t="str">
        <f t="shared" si="16"/>
        <v/>
      </c>
      <c r="K185" s="63">
        <v>0</v>
      </c>
      <c r="L185" s="64">
        <v>0</v>
      </c>
      <c r="M185" s="64">
        <f t="shared" si="21"/>
        <v>0</v>
      </c>
      <c r="N185" s="65">
        <f t="shared" si="22"/>
        <v>0</v>
      </c>
      <c r="O185" s="64">
        <v>0</v>
      </c>
      <c r="P185" s="64">
        <v>0.2</v>
      </c>
      <c r="Q185" s="80">
        <f t="shared" si="23"/>
        <v>0.2</v>
      </c>
      <c r="R185" s="82">
        <f t="shared" si="17"/>
        <v>-1</v>
      </c>
    </row>
    <row r="186" spans="2:18" ht="16.5" x14ac:dyDescent="0.3">
      <c r="B186" s="62" t="s">
        <v>237</v>
      </c>
      <c r="C186" s="63">
        <v>0</v>
      </c>
      <c r="D186" s="64">
        <v>0</v>
      </c>
      <c r="E186" s="64">
        <f t="shared" si="18"/>
        <v>0</v>
      </c>
      <c r="F186" s="65">
        <f t="shared" si="19"/>
        <v>0</v>
      </c>
      <c r="G186" s="63">
        <v>0</v>
      </c>
      <c r="H186" s="64">
        <v>0</v>
      </c>
      <c r="I186" s="80">
        <f t="shared" si="20"/>
        <v>0</v>
      </c>
      <c r="J186" s="81" t="str">
        <f t="shared" si="16"/>
        <v/>
      </c>
      <c r="K186" s="63">
        <v>0.15000000000000002</v>
      </c>
      <c r="L186" s="64">
        <v>0</v>
      </c>
      <c r="M186" s="64">
        <f t="shared" si="21"/>
        <v>0.15000000000000002</v>
      </c>
      <c r="N186" s="65">
        <f t="shared" si="22"/>
        <v>1.6187562525689149E-7</v>
      </c>
      <c r="O186" s="64">
        <v>0.26</v>
      </c>
      <c r="P186" s="64">
        <v>0</v>
      </c>
      <c r="Q186" s="80">
        <f t="shared" si="23"/>
        <v>0.26</v>
      </c>
      <c r="R186" s="82">
        <f t="shared" si="17"/>
        <v>-0.42307692307692302</v>
      </c>
    </row>
    <row r="187" spans="2:18" ht="16.5" x14ac:dyDescent="0.3">
      <c r="B187" s="62" t="s">
        <v>273</v>
      </c>
      <c r="C187" s="63">
        <v>0</v>
      </c>
      <c r="D187" s="64">
        <v>0</v>
      </c>
      <c r="E187" s="64">
        <f t="shared" si="18"/>
        <v>0</v>
      </c>
      <c r="F187" s="65">
        <f t="shared" si="19"/>
        <v>0</v>
      </c>
      <c r="G187" s="63">
        <v>0</v>
      </c>
      <c r="H187" s="64">
        <v>0</v>
      </c>
      <c r="I187" s="80">
        <f t="shared" si="20"/>
        <v>0</v>
      </c>
      <c r="J187" s="81" t="str">
        <f t="shared" si="16"/>
        <v/>
      </c>
      <c r="K187" s="63">
        <v>0.375</v>
      </c>
      <c r="L187" s="64">
        <v>0</v>
      </c>
      <c r="M187" s="64">
        <f t="shared" si="21"/>
        <v>0.375</v>
      </c>
      <c r="N187" s="65">
        <f t="shared" si="22"/>
        <v>4.0468906314222869E-7</v>
      </c>
      <c r="O187" s="64">
        <v>0.44999999999999996</v>
      </c>
      <c r="P187" s="64">
        <v>0</v>
      </c>
      <c r="Q187" s="80">
        <f t="shared" si="23"/>
        <v>0.44999999999999996</v>
      </c>
      <c r="R187" s="82">
        <f t="shared" si="17"/>
        <v>-0.16666666666666663</v>
      </c>
    </row>
    <row r="188" spans="2:18" ht="16.5" x14ac:dyDescent="0.3">
      <c r="B188" s="62" t="s">
        <v>261</v>
      </c>
      <c r="C188" s="63">
        <v>0</v>
      </c>
      <c r="D188" s="64">
        <v>0</v>
      </c>
      <c r="E188" s="64">
        <f t="shared" si="18"/>
        <v>0</v>
      </c>
      <c r="F188" s="65">
        <f t="shared" si="19"/>
        <v>0</v>
      </c>
      <c r="G188" s="63">
        <v>0</v>
      </c>
      <c r="H188" s="64">
        <v>0</v>
      </c>
      <c r="I188" s="80">
        <f t="shared" si="20"/>
        <v>0</v>
      </c>
      <c r="J188" s="81" t="str">
        <f t="shared" si="16"/>
        <v/>
      </c>
      <c r="K188" s="63">
        <v>8.0000000000000002E-3</v>
      </c>
      <c r="L188" s="64">
        <v>0</v>
      </c>
      <c r="M188" s="64">
        <f t="shared" si="21"/>
        <v>8.0000000000000002E-3</v>
      </c>
      <c r="N188" s="65">
        <f t="shared" si="22"/>
        <v>8.6333666803675445E-9</v>
      </c>
      <c r="O188" s="64">
        <v>0.01</v>
      </c>
      <c r="P188" s="64">
        <v>0</v>
      </c>
      <c r="Q188" s="80">
        <f t="shared" si="23"/>
        <v>0.01</v>
      </c>
      <c r="R188" s="82">
        <f t="shared" si="17"/>
        <v>-0.19999999999999996</v>
      </c>
    </row>
    <row r="189" spans="2:18" ht="16.5" x14ac:dyDescent="0.3">
      <c r="B189" s="62" t="s">
        <v>225</v>
      </c>
      <c r="C189" s="63">
        <v>0</v>
      </c>
      <c r="D189" s="64">
        <v>0</v>
      </c>
      <c r="E189" s="64">
        <f t="shared" si="18"/>
        <v>0</v>
      </c>
      <c r="F189" s="65">
        <f t="shared" si="19"/>
        <v>0</v>
      </c>
      <c r="G189" s="63">
        <v>0</v>
      </c>
      <c r="H189" s="64">
        <v>0</v>
      </c>
      <c r="I189" s="80">
        <f t="shared" si="20"/>
        <v>0</v>
      </c>
      <c r="J189" s="81" t="str">
        <f t="shared" si="16"/>
        <v/>
      </c>
      <c r="K189" s="63">
        <v>0.6</v>
      </c>
      <c r="L189" s="64">
        <v>0</v>
      </c>
      <c r="M189" s="64">
        <f t="shared" si="21"/>
        <v>0.6</v>
      </c>
      <c r="N189" s="65">
        <f t="shared" si="22"/>
        <v>6.4750250102756585E-7</v>
      </c>
      <c r="O189" s="64">
        <v>0</v>
      </c>
      <c r="P189" s="64">
        <v>0</v>
      </c>
      <c r="Q189" s="80">
        <f t="shared" si="23"/>
        <v>0</v>
      </c>
      <c r="R189" s="82" t="str">
        <f t="shared" si="17"/>
        <v/>
      </c>
    </row>
    <row r="190" spans="2:18" ht="16.5" x14ac:dyDescent="0.3">
      <c r="B190" s="62" t="s">
        <v>350</v>
      </c>
      <c r="C190" s="63">
        <v>0</v>
      </c>
      <c r="D190" s="64">
        <v>0</v>
      </c>
      <c r="E190" s="64">
        <f t="shared" si="18"/>
        <v>0</v>
      </c>
      <c r="F190" s="65">
        <f t="shared" si="19"/>
        <v>0</v>
      </c>
      <c r="G190" s="63">
        <v>0</v>
      </c>
      <c r="H190" s="64">
        <v>0</v>
      </c>
      <c r="I190" s="80">
        <f t="shared" si="20"/>
        <v>0</v>
      </c>
      <c r="J190" s="81" t="str">
        <f t="shared" si="16"/>
        <v/>
      </c>
      <c r="K190" s="63">
        <v>5.5E-2</v>
      </c>
      <c r="L190" s="64">
        <v>0</v>
      </c>
      <c r="M190" s="64">
        <f t="shared" si="21"/>
        <v>5.5E-2</v>
      </c>
      <c r="N190" s="65">
        <f t="shared" si="22"/>
        <v>5.9354395927526872E-8</v>
      </c>
      <c r="O190" s="64">
        <v>0.15200000000000002</v>
      </c>
      <c r="P190" s="64">
        <v>0</v>
      </c>
      <c r="Q190" s="80">
        <f t="shared" si="23"/>
        <v>0.15200000000000002</v>
      </c>
      <c r="R190" s="82">
        <f t="shared" si="17"/>
        <v>-0.63815789473684215</v>
      </c>
    </row>
    <row r="191" spans="2:18" ht="16.5" x14ac:dyDescent="0.3">
      <c r="B191" s="62" t="s">
        <v>284</v>
      </c>
      <c r="C191" s="63">
        <v>0</v>
      </c>
      <c r="D191" s="64">
        <v>0</v>
      </c>
      <c r="E191" s="64">
        <f t="shared" si="18"/>
        <v>0</v>
      </c>
      <c r="F191" s="65">
        <f t="shared" si="19"/>
        <v>0</v>
      </c>
      <c r="G191" s="63">
        <v>0</v>
      </c>
      <c r="H191" s="64">
        <v>0</v>
      </c>
      <c r="I191" s="80">
        <f t="shared" si="20"/>
        <v>0</v>
      </c>
      <c r="J191" s="81" t="str">
        <f t="shared" si="16"/>
        <v/>
      </c>
      <c r="K191" s="63">
        <v>0.47599999999999998</v>
      </c>
      <c r="L191" s="64">
        <v>0</v>
      </c>
      <c r="M191" s="64">
        <f t="shared" si="21"/>
        <v>0.47599999999999998</v>
      </c>
      <c r="N191" s="65">
        <f t="shared" si="22"/>
        <v>5.1368531748186894E-7</v>
      </c>
      <c r="O191" s="64">
        <v>0.37</v>
      </c>
      <c r="P191" s="64">
        <v>0</v>
      </c>
      <c r="Q191" s="80">
        <f t="shared" si="23"/>
        <v>0.37</v>
      </c>
      <c r="R191" s="82">
        <f t="shared" si="17"/>
        <v>0.28648648648648645</v>
      </c>
    </row>
    <row r="192" spans="2:18" ht="16.5" x14ac:dyDescent="0.3">
      <c r="B192" s="62" t="s">
        <v>320</v>
      </c>
      <c r="C192" s="63">
        <v>0</v>
      </c>
      <c r="D192" s="64">
        <v>0</v>
      </c>
      <c r="E192" s="64">
        <f t="shared" si="18"/>
        <v>0</v>
      </c>
      <c r="F192" s="65">
        <f t="shared" si="19"/>
        <v>0</v>
      </c>
      <c r="G192" s="63">
        <v>0</v>
      </c>
      <c r="H192" s="64">
        <v>0</v>
      </c>
      <c r="I192" s="80">
        <f t="shared" si="20"/>
        <v>0</v>
      </c>
      <c r="J192" s="81" t="str">
        <f t="shared" si="16"/>
        <v/>
      </c>
      <c r="K192" s="63">
        <v>0</v>
      </c>
      <c r="L192" s="64">
        <v>0</v>
      </c>
      <c r="M192" s="64">
        <f t="shared" si="21"/>
        <v>0</v>
      </c>
      <c r="N192" s="65">
        <f t="shared" si="22"/>
        <v>0</v>
      </c>
      <c r="O192" s="64">
        <v>0.13</v>
      </c>
      <c r="P192" s="64">
        <v>0</v>
      </c>
      <c r="Q192" s="80">
        <f t="shared" si="23"/>
        <v>0.13</v>
      </c>
      <c r="R192" s="82">
        <f t="shared" si="17"/>
        <v>-1</v>
      </c>
    </row>
    <row r="193" spans="2:18" ht="16.5" x14ac:dyDescent="0.3">
      <c r="B193" s="62" t="s">
        <v>355</v>
      </c>
      <c r="C193" s="63">
        <v>0</v>
      </c>
      <c r="D193" s="64">
        <v>0</v>
      </c>
      <c r="E193" s="64">
        <f t="shared" si="18"/>
        <v>0</v>
      </c>
      <c r="F193" s="65">
        <f t="shared" si="19"/>
        <v>0</v>
      </c>
      <c r="G193" s="63">
        <v>0</v>
      </c>
      <c r="H193" s="64">
        <v>0</v>
      </c>
      <c r="I193" s="80">
        <f t="shared" si="20"/>
        <v>0</v>
      </c>
      <c r="J193" s="81" t="str">
        <f t="shared" si="16"/>
        <v/>
      </c>
      <c r="K193" s="63">
        <v>45.454000000000001</v>
      </c>
      <c r="L193" s="64">
        <v>0</v>
      </c>
      <c r="M193" s="64">
        <f t="shared" si="21"/>
        <v>45.454000000000001</v>
      </c>
      <c r="N193" s="65">
        <f t="shared" si="22"/>
        <v>4.9052631136178297E-5</v>
      </c>
      <c r="O193" s="64">
        <v>8.2360000000000007</v>
      </c>
      <c r="P193" s="64">
        <v>0</v>
      </c>
      <c r="Q193" s="80">
        <f t="shared" si="23"/>
        <v>8.2360000000000007</v>
      </c>
      <c r="R193" s="82">
        <f t="shared" si="17"/>
        <v>4.5189412336085475</v>
      </c>
    </row>
    <row r="194" spans="2:18" ht="16.5" x14ac:dyDescent="0.3">
      <c r="B194" s="62" t="s">
        <v>322</v>
      </c>
      <c r="C194" s="63">
        <v>0</v>
      </c>
      <c r="D194" s="64">
        <v>0</v>
      </c>
      <c r="E194" s="64">
        <f t="shared" si="18"/>
        <v>0</v>
      </c>
      <c r="F194" s="65">
        <f t="shared" si="19"/>
        <v>0</v>
      </c>
      <c r="G194" s="63">
        <v>0</v>
      </c>
      <c r="H194" s="64">
        <v>0</v>
      </c>
      <c r="I194" s="80">
        <f t="shared" si="20"/>
        <v>0</v>
      </c>
      <c r="J194" s="81" t="str">
        <f t="shared" si="16"/>
        <v/>
      </c>
      <c r="K194" s="63">
        <v>0</v>
      </c>
      <c r="L194" s="64">
        <v>0</v>
      </c>
      <c r="M194" s="64">
        <f t="shared" si="21"/>
        <v>0</v>
      </c>
      <c r="N194" s="65">
        <f t="shared" si="22"/>
        <v>0</v>
      </c>
      <c r="O194" s="64">
        <v>0.05</v>
      </c>
      <c r="P194" s="64">
        <v>0</v>
      </c>
      <c r="Q194" s="80">
        <f t="shared" si="23"/>
        <v>0.05</v>
      </c>
      <c r="R194" s="82">
        <f t="shared" si="17"/>
        <v>-1</v>
      </c>
    </row>
    <row r="195" spans="2:18" ht="16.5" x14ac:dyDescent="0.3">
      <c r="B195" s="62" t="s">
        <v>223</v>
      </c>
      <c r="C195" s="63">
        <v>0</v>
      </c>
      <c r="D195" s="64">
        <v>0</v>
      </c>
      <c r="E195" s="64">
        <f t="shared" si="18"/>
        <v>0</v>
      </c>
      <c r="F195" s="65">
        <f t="shared" si="19"/>
        <v>0</v>
      </c>
      <c r="G195" s="63">
        <v>0</v>
      </c>
      <c r="H195" s="64">
        <v>0</v>
      </c>
      <c r="I195" s="80">
        <f t="shared" si="20"/>
        <v>0</v>
      </c>
      <c r="J195" s="81" t="str">
        <f t="shared" si="16"/>
        <v/>
      </c>
      <c r="K195" s="63">
        <v>7.0500000000000007</v>
      </c>
      <c r="L195" s="64">
        <v>0</v>
      </c>
      <c r="M195" s="64">
        <f t="shared" si="21"/>
        <v>7.0500000000000007</v>
      </c>
      <c r="N195" s="65">
        <f t="shared" si="22"/>
        <v>7.6081543870738995E-6</v>
      </c>
      <c r="O195" s="64">
        <v>0.2</v>
      </c>
      <c r="P195" s="64">
        <v>0</v>
      </c>
      <c r="Q195" s="80">
        <f t="shared" si="23"/>
        <v>0.2</v>
      </c>
      <c r="R195" s="82">
        <f t="shared" si="17"/>
        <v>34.25</v>
      </c>
    </row>
    <row r="196" spans="2:18" ht="16.5" x14ac:dyDescent="0.3">
      <c r="B196" s="62" t="s">
        <v>254</v>
      </c>
      <c r="C196" s="63">
        <v>0</v>
      </c>
      <c r="D196" s="64">
        <v>0</v>
      </c>
      <c r="E196" s="64">
        <f t="shared" si="18"/>
        <v>0</v>
      </c>
      <c r="F196" s="65">
        <f t="shared" si="19"/>
        <v>0</v>
      </c>
      <c r="G196" s="63">
        <v>0</v>
      </c>
      <c r="H196" s="64">
        <v>0</v>
      </c>
      <c r="I196" s="80">
        <f t="shared" si="20"/>
        <v>0</v>
      </c>
      <c r="J196" s="81" t="str">
        <f t="shared" si="16"/>
        <v/>
      </c>
      <c r="K196" s="63">
        <v>0</v>
      </c>
      <c r="L196" s="64">
        <v>0</v>
      </c>
      <c r="M196" s="64">
        <f t="shared" si="21"/>
        <v>0</v>
      </c>
      <c r="N196" s="65">
        <f t="shared" si="22"/>
        <v>0</v>
      </c>
      <c r="O196" s="64">
        <v>3.1E-2</v>
      </c>
      <c r="P196" s="64">
        <v>0</v>
      </c>
      <c r="Q196" s="80">
        <f t="shared" si="23"/>
        <v>3.1E-2</v>
      </c>
      <c r="R196" s="82">
        <f t="shared" si="17"/>
        <v>-1</v>
      </c>
    </row>
    <row r="197" spans="2:18" ht="16.5" x14ac:dyDescent="0.3">
      <c r="B197" s="62" t="s">
        <v>271</v>
      </c>
      <c r="C197" s="63">
        <v>0</v>
      </c>
      <c r="D197" s="64">
        <v>0</v>
      </c>
      <c r="E197" s="64">
        <f t="shared" si="18"/>
        <v>0</v>
      </c>
      <c r="F197" s="65">
        <f t="shared" si="19"/>
        <v>0</v>
      </c>
      <c r="G197" s="63">
        <v>0</v>
      </c>
      <c r="H197" s="64">
        <v>0</v>
      </c>
      <c r="I197" s="80">
        <f t="shared" si="20"/>
        <v>0</v>
      </c>
      <c r="J197" s="81" t="str">
        <f t="shared" si="16"/>
        <v/>
      </c>
      <c r="K197" s="63">
        <v>0.54699999999999993</v>
      </c>
      <c r="L197" s="64">
        <v>0</v>
      </c>
      <c r="M197" s="64">
        <f t="shared" si="21"/>
        <v>0.54699999999999993</v>
      </c>
      <c r="N197" s="65">
        <f t="shared" si="22"/>
        <v>5.9030644677013079E-7</v>
      </c>
      <c r="O197" s="64">
        <v>0</v>
      </c>
      <c r="P197" s="64">
        <v>0</v>
      </c>
      <c r="Q197" s="80">
        <f t="shared" si="23"/>
        <v>0</v>
      </c>
      <c r="R197" s="82" t="str">
        <f t="shared" si="17"/>
        <v/>
      </c>
    </row>
    <row r="198" spans="2:18" ht="16.5" x14ac:dyDescent="0.3">
      <c r="B198" s="62" t="s">
        <v>317</v>
      </c>
      <c r="C198" s="63">
        <v>0</v>
      </c>
      <c r="D198" s="64">
        <v>0</v>
      </c>
      <c r="E198" s="64">
        <f t="shared" si="18"/>
        <v>0</v>
      </c>
      <c r="F198" s="65">
        <f t="shared" si="19"/>
        <v>0</v>
      </c>
      <c r="G198" s="63">
        <v>0</v>
      </c>
      <c r="H198" s="64">
        <v>0</v>
      </c>
      <c r="I198" s="80">
        <f t="shared" si="20"/>
        <v>0</v>
      </c>
      <c r="J198" s="81" t="str">
        <f t="shared" si="16"/>
        <v/>
      </c>
      <c r="K198" s="63">
        <v>0.09</v>
      </c>
      <c r="L198" s="64">
        <v>0</v>
      </c>
      <c r="M198" s="64">
        <f t="shared" si="21"/>
        <v>0.09</v>
      </c>
      <c r="N198" s="65">
        <f t="shared" si="22"/>
        <v>9.7125375154134878E-8</v>
      </c>
      <c r="O198" s="64">
        <v>1.48</v>
      </c>
      <c r="P198" s="64">
        <v>0</v>
      </c>
      <c r="Q198" s="80">
        <f t="shared" si="23"/>
        <v>1.48</v>
      </c>
      <c r="R198" s="82">
        <f t="shared" si="17"/>
        <v>-0.93918918918918914</v>
      </c>
    </row>
    <row r="199" spans="2:18" ht="16.5" x14ac:dyDescent="0.3">
      <c r="B199" s="62" t="s">
        <v>394</v>
      </c>
      <c r="C199" s="63">
        <v>0</v>
      </c>
      <c r="D199" s="64">
        <v>0</v>
      </c>
      <c r="E199" s="64">
        <f t="shared" si="18"/>
        <v>0</v>
      </c>
      <c r="F199" s="65">
        <f t="shared" si="19"/>
        <v>0</v>
      </c>
      <c r="G199" s="63">
        <v>0</v>
      </c>
      <c r="H199" s="64">
        <v>0</v>
      </c>
      <c r="I199" s="80">
        <f t="shared" si="20"/>
        <v>0</v>
      </c>
      <c r="J199" s="81" t="str">
        <f t="shared" si="16"/>
        <v/>
      </c>
      <c r="K199" s="63">
        <v>0.02</v>
      </c>
      <c r="L199" s="64">
        <v>0</v>
      </c>
      <c r="M199" s="64">
        <f t="shared" si="21"/>
        <v>0.02</v>
      </c>
      <c r="N199" s="65">
        <f t="shared" si="22"/>
        <v>2.1583416700918863E-8</v>
      </c>
      <c r="O199" s="64">
        <v>0</v>
      </c>
      <c r="P199" s="64">
        <v>0</v>
      </c>
      <c r="Q199" s="80">
        <f t="shared" si="23"/>
        <v>0</v>
      </c>
      <c r="R199" s="82" t="str">
        <f t="shared" si="17"/>
        <v/>
      </c>
    </row>
    <row r="200" spans="2:18" ht="16.5" x14ac:dyDescent="0.3">
      <c r="B200" s="62" t="s">
        <v>529</v>
      </c>
      <c r="C200" s="63">
        <v>0</v>
      </c>
      <c r="D200" s="64">
        <v>0</v>
      </c>
      <c r="E200" s="64">
        <f t="shared" si="18"/>
        <v>0</v>
      </c>
      <c r="F200" s="65">
        <f t="shared" si="19"/>
        <v>0</v>
      </c>
      <c r="G200" s="63">
        <v>0</v>
      </c>
      <c r="H200" s="64">
        <v>0</v>
      </c>
      <c r="I200" s="80">
        <f t="shared" si="20"/>
        <v>0</v>
      </c>
      <c r="J200" s="81" t="str">
        <f t="shared" ref="J200:J263" si="24">IFERROR(E200/I200-1,"")</f>
        <v/>
      </c>
      <c r="K200" s="63">
        <v>0</v>
      </c>
      <c r="L200" s="64">
        <v>186.81200000000001</v>
      </c>
      <c r="M200" s="64">
        <f t="shared" si="21"/>
        <v>186.81200000000001</v>
      </c>
      <c r="N200" s="65">
        <f t="shared" si="22"/>
        <v>2.0160206203660274E-4</v>
      </c>
      <c r="O200" s="64">
        <v>0</v>
      </c>
      <c r="P200" s="64">
        <v>0</v>
      </c>
      <c r="Q200" s="80">
        <f t="shared" si="23"/>
        <v>0</v>
      </c>
      <c r="R200" s="82" t="str">
        <f t="shared" ref="R200:R263" si="25">IFERROR(M200/Q200-1,"")</f>
        <v/>
      </c>
    </row>
    <row r="201" spans="2:18" ht="16.5" x14ac:dyDescent="0.3">
      <c r="B201" s="62" t="s">
        <v>395</v>
      </c>
      <c r="C201" s="63">
        <v>0</v>
      </c>
      <c r="D201" s="64">
        <v>0</v>
      </c>
      <c r="E201" s="64">
        <f t="shared" si="18"/>
        <v>0</v>
      </c>
      <c r="F201" s="65">
        <f t="shared" si="19"/>
        <v>0</v>
      </c>
      <c r="G201" s="63">
        <v>0</v>
      </c>
      <c r="H201" s="64">
        <v>0</v>
      </c>
      <c r="I201" s="80">
        <f t="shared" si="20"/>
        <v>0</v>
      </c>
      <c r="J201" s="81" t="str">
        <f t="shared" si="24"/>
        <v/>
      </c>
      <c r="K201" s="63">
        <v>0</v>
      </c>
      <c r="L201" s="64">
        <v>0</v>
      </c>
      <c r="M201" s="64">
        <f t="shared" si="21"/>
        <v>0</v>
      </c>
      <c r="N201" s="65">
        <f t="shared" si="22"/>
        <v>0</v>
      </c>
      <c r="O201" s="64">
        <v>0.27</v>
      </c>
      <c r="P201" s="64">
        <v>0</v>
      </c>
      <c r="Q201" s="80">
        <f t="shared" si="23"/>
        <v>0.27</v>
      </c>
      <c r="R201" s="82">
        <f t="shared" si="25"/>
        <v>-1</v>
      </c>
    </row>
    <row r="202" spans="2:18" ht="16.5" x14ac:dyDescent="0.3">
      <c r="B202" s="62" t="s">
        <v>396</v>
      </c>
      <c r="C202" s="63">
        <v>0</v>
      </c>
      <c r="D202" s="64">
        <v>0</v>
      </c>
      <c r="E202" s="64">
        <f t="shared" si="18"/>
        <v>0</v>
      </c>
      <c r="F202" s="65">
        <f t="shared" si="19"/>
        <v>0</v>
      </c>
      <c r="G202" s="63">
        <v>0</v>
      </c>
      <c r="H202" s="64">
        <v>0</v>
      </c>
      <c r="I202" s="80">
        <f t="shared" si="20"/>
        <v>0</v>
      </c>
      <c r="J202" s="81" t="str">
        <f t="shared" si="24"/>
        <v/>
      </c>
      <c r="K202" s="63">
        <v>0</v>
      </c>
      <c r="L202" s="64">
        <v>0</v>
      </c>
      <c r="M202" s="64">
        <f t="shared" si="21"/>
        <v>0</v>
      </c>
      <c r="N202" s="65">
        <f t="shared" si="22"/>
        <v>0</v>
      </c>
      <c r="O202" s="64">
        <v>0</v>
      </c>
      <c r="P202" s="64">
        <v>0.6</v>
      </c>
      <c r="Q202" s="80">
        <f t="shared" si="23"/>
        <v>0.6</v>
      </c>
      <c r="R202" s="82">
        <f t="shared" si="25"/>
        <v>-1</v>
      </c>
    </row>
    <row r="203" spans="2:18" ht="16.5" x14ac:dyDescent="0.3">
      <c r="B203" s="62" t="s">
        <v>227</v>
      </c>
      <c r="C203" s="63">
        <v>0</v>
      </c>
      <c r="D203" s="64">
        <v>0</v>
      </c>
      <c r="E203" s="64">
        <f t="shared" ref="E203:E266" si="26">D203+C203</f>
        <v>0</v>
      </c>
      <c r="F203" s="65">
        <f t="shared" ref="F203:F266" si="27">E203/$E$7</f>
        <v>0</v>
      </c>
      <c r="G203" s="63">
        <v>0</v>
      </c>
      <c r="H203" s="64">
        <v>0</v>
      </c>
      <c r="I203" s="80">
        <f t="shared" ref="I203:I266" si="28">H203+G203</f>
        <v>0</v>
      </c>
      <c r="J203" s="81" t="str">
        <f t="shared" si="24"/>
        <v/>
      </c>
      <c r="K203" s="63">
        <v>0.14000000000000001</v>
      </c>
      <c r="L203" s="64">
        <v>0</v>
      </c>
      <c r="M203" s="64">
        <f t="shared" ref="M203:M266" si="29">L203+K203</f>
        <v>0.14000000000000001</v>
      </c>
      <c r="N203" s="65">
        <f t="shared" ref="N203:N266" si="30">M203/$M$7</f>
        <v>1.5108391690643205E-7</v>
      </c>
      <c r="O203" s="64">
        <v>0</v>
      </c>
      <c r="P203" s="64">
        <v>0</v>
      </c>
      <c r="Q203" s="80">
        <f t="shared" ref="Q203:Q266" si="31">P203+O203</f>
        <v>0</v>
      </c>
      <c r="R203" s="82" t="str">
        <f t="shared" si="25"/>
        <v/>
      </c>
    </row>
    <row r="204" spans="2:18" ht="16.5" x14ac:dyDescent="0.3">
      <c r="B204" s="62" t="s">
        <v>245</v>
      </c>
      <c r="C204" s="63">
        <v>0</v>
      </c>
      <c r="D204" s="64">
        <v>0</v>
      </c>
      <c r="E204" s="64">
        <f t="shared" si="26"/>
        <v>0</v>
      </c>
      <c r="F204" s="65">
        <f t="shared" si="27"/>
        <v>0</v>
      </c>
      <c r="G204" s="63">
        <v>24.843</v>
      </c>
      <c r="H204" s="64">
        <v>0</v>
      </c>
      <c r="I204" s="80">
        <f t="shared" si="28"/>
        <v>24.843</v>
      </c>
      <c r="J204" s="81">
        <f t="shared" si="24"/>
        <v>-1</v>
      </c>
      <c r="K204" s="63">
        <v>54.207999999999998</v>
      </c>
      <c r="L204" s="64">
        <v>0</v>
      </c>
      <c r="M204" s="64">
        <f t="shared" si="29"/>
        <v>54.207999999999998</v>
      </c>
      <c r="N204" s="65">
        <f t="shared" si="30"/>
        <v>5.8499692626170485E-5</v>
      </c>
      <c r="O204" s="64">
        <v>271.51299999999998</v>
      </c>
      <c r="P204" s="64">
        <v>0</v>
      </c>
      <c r="Q204" s="80">
        <f t="shared" si="31"/>
        <v>271.51299999999998</v>
      </c>
      <c r="R204" s="82">
        <f t="shared" si="25"/>
        <v>-0.80034841793947253</v>
      </c>
    </row>
    <row r="205" spans="2:18" ht="16.5" x14ac:dyDescent="0.3">
      <c r="B205" s="62" t="s">
        <v>397</v>
      </c>
      <c r="C205" s="63">
        <v>0</v>
      </c>
      <c r="D205" s="64">
        <v>0</v>
      </c>
      <c r="E205" s="64">
        <f t="shared" si="26"/>
        <v>0</v>
      </c>
      <c r="F205" s="65">
        <f t="shared" si="27"/>
        <v>0</v>
      </c>
      <c r="G205" s="63">
        <v>0</v>
      </c>
      <c r="H205" s="64">
        <v>0</v>
      </c>
      <c r="I205" s="80">
        <f t="shared" si="28"/>
        <v>0</v>
      </c>
      <c r="J205" s="81" t="str">
        <f t="shared" si="24"/>
        <v/>
      </c>
      <c r="K205" s="63">
        <v>0.02</v>
      </c>
      <c r="L205" s="64">
        <v>0</v>
      </c>
      <c r="M205" s="64">
        <f t="shared" si="29"/>
        <v>0.02</v>
      </c>
      <c r="N205" s="65">
        <f t="shared" si="30"/>
        <v>2.1583416700918863E-8</v>
      </c>
      <c r="O205" s="64">
        <v>0</v>
      </c>
      <c r="P205" s="64">
        <v>0</v>
      </c>
      <c r="Q205" s="80">
        <f t="shared" si="31"/>
        <v>0</v>
      </c>
      <c r="R205" s="82" t="str">
        <f t="shared" si="25"/>
        <v/>
      </c>
    </row>
    <row r="206" spans="2:18" ht="16.5" x14ac:dyDescent="0.3">
      <c r="B206" s="62" t="s">
        <v>343</v>
      </c>
      <c r="C206" s="63">
        <v>0</v>
      </c>
      <c r="D206" s="64">
        <v>0</v>
      </c>
      <c r="E206" s="64">
        <f t="shared" si="26"/>
        <v>0</v>
      </c>
      <c r="F206" s="65">
        <f t="shared" si="27"/>
        <v>0</v>
      </c>
      <c r="G206" s="63">
        <v>0</v>
      </c>
      <c r="H206" s="64">
        <v>0</v>
      </c>
      <c r="I206" s="80">
        <f t="shared" si="28"/>
        <v>0</v>
      </c>
      <c r="J206" s="81" t="str">
        <f t="shared" si="24"/>
        <v/>
      </c>
      <c r="K206" s="63">
        <v>0</v>
      </c>
      <c r="L206" s="64">
        <v>0</v>
      </c>
      <c r="M206" s="64">
        <f t="shared" si="29"/>
        <v>0</v>
      </c>
      <c r="N206" s="65">
        <f t="shared" si="30"/>
        <v>0</v>
      </c>
      <c r="O206" s="64">
        <v>9.0000000000000011E-2</v>
      </c>
      <c r="P206" s="64">
        <v>0</v>
      </c>
      <c r="Q206" s="80">
        <f t="shared" si="31"/>
        <v>9.0000000000000011E-2</v>
      </c>
      <c r="R206" s="82">
        <f t="shared" si="25"/>
        <v>-1</v>
      </c>
    </row>
    <row r="207" spans="2:18" ht="16.5" x14ac:dyDescent="0.3">
      <c r="B207" s="62" t="s">
        <v>265</v>
      </c>
      <c r="C207" s="63">
        <v>0</v>
      </c>
      <c r="D207" s="64">
        <v>0</v>
      </c>
      <c r="E207" s="64">
        <f t="shared" si="26"/>
        <v>0</v>
      </c>
      <c r="F207" s="65">
        <f t="shared" si="27"/>
        <v>0</v>
      </c>
      <c r="G207" s="63">
        <v>0</v>
      </c>
      <c r="H207" s="64">
        <v>0</v>
      </c>
      <c r="I207" s="80">
        <f t="shared" si="28"/>
        <v>0</v>
      </c>
      <c r="J207" s="81" t="str">
        <f t="shared" si="24"/>
        <v/>
      </c>
      <c r="K207" s="63">
        <v>0</v>
      </c>
      <c r="L207" s="64">
        <v>0</v>
      </c>
      <c r="M207" s="64">
        <f t="shared" si="29"/>
        <v>0</v>
      </c>
      <c r="N207" s="65">
        <f t="shared" si="30"/>
        <v>0</v>
      </c>
      <c r="O207" s="64">
        <v>0.108</v>
      </c>
      <c r="P207" s="64">
        <v>0</v>
      </c>
      <c r="Q207" s="80">
        <f t="shared" si="31"/>
        <v>0.108</v>
      </c>
      <c r="R207" s="82">
        <f t="shared" si="25"/>
        <v>-1</v>
      </c>
    </row>
    <row r="208" spans="2:18" ht="16.5" x14ac:dyDescent="0.3">
      <c r="B208" s="62" t="s">
        <v>302</v>
      </c>
      <c r="C208" s="63">
        <v>0</v>
      </c>
      <c r="D208" s="64">
        <v>0</v>
      </c>
      <c r="E208" s="64">
        <f t="shared" si="26"/>
        <v>0</v>
      </c>
      <c r="F208" s="65">
        <f t="shared" si="27"/>
        <v>0</v>
      </c>
      <c r="G208" s="63">
        <v>0</v>
      </c>
      <c r="H208" s="64">
        <v>0</v>
      </c>
      <c r="I208" s="80">
        <f t="shared" si="28"/>
        <v>0</v>
      </c>
      <c r="J208" s="81" t="str">
        <f t="shared" si="24"/>
        <v/>
      </c>
      <c r="K208" s="63">
        <v>2.5000000000000001E-2</v>
      </c>
      <c r="L208" s="64">
        <v>0</v>
      </c>
      <c r="M208" s="64">
        <f t="shared" si="29"/>
        <v>2.5000000000000001E-2</v>
      </c>
      <c r="N208" s="65">
        <f t="shared" si="30"/>
        <v>2.6979270876148579E-8</v>
      </c>
      <c r="O208" s="64">
        <v>0</v>
      </c>
      <c r="P208" s="64">
        <v>0</v>
      </c>
      <c r="Q208" s="80">
        <f t="shared" si="31"/>
        <v>0</v>
      </c>
      <c r="R208" s="82" t="str">
        <f t="shared" si="25"/>
        <v/>
      </c>
    </row>
    <row r="209" spans="2:18" ht="16.5" x14ac:dyDescent="0.3">
      <c r="B209" s="62" t="s">
        <v>210</v>
      </c>
      <c r="C209" s="63">
        <v>0</v>
      </c>
      <c r="D209" s="64">
        <v>0</v>
      </c>
      <c r="E209" s="64">
        <f t="shared" si="26"/>
        <v>0</v>
      </c>
      <c r="F209" s="65">
        <f t="shared" si="27"/>
        <v>0</v>
      </c>
      <c r="G209" s="63">
        <v>0</v>
      </c>
      <c r="H209" s="64">
        <v>0</v>
      </c>
      <c r="I209" s="80">
        <f t="shared" si="28"/>
        <v>0</v>
      </c>
      <c r="J209" s="81" t="str">
        <f t="shared" si="24"/>
        <v/>
      </c>
      <c r="K209" s="63">
        <v>0.38800000000000001</v>
      </c>
      <c r="L209" s="64">
        <v>0</v>
      </c>
      <c r="M209" s="64">
        <f t="shared" si="29"/>
        <v>0.38800000000000001</v>
      </c>
      <c r="N209" s="65">
        <f t="shared" si="30"/>
        <v>4.1871828399782593E-7</v>
      </c>
      <c r="O209" s="64">
        <v>1.8000000000000002E-2</v>
      </c>
      <c r="P209" s="64">
        <v>0</v>
      </c>
      <c r="Q209" s="80">
        <f t="shared" si="31"/>
        <v>1.8000000000000002E-2</v>
      </c>
      <c r="R209" s="82">
        <f t="shared" si="25"/>
        <v>20.555555555555554</v>
      </c>
    </row>
    <row r="210" spans="2:18" ht="16.5" x14ac:dyDescent="0.3">
      <c r="B210" s="62" t="s">
        <v>313</v>
      </c>
      <c r="C210" s="63">
        <v>0</v>
      </c>
      <c r="D210" s="64">
        <v>0</v>
      </c>
      <c r="E210" s="64">
        <f t="shared" si="26"/>
        <v>0</v>
      </c>
      <c r="F210" s="65">
        <f t="shared" si="27"/>
        <v>0</v>
      </c>
      <c r="G210" s="63">
        <v>0</v>
      </c>
      <c r="H210" s="64">
        <v>0</v>
      </c>
      <c r="I210" s="80">
        <f t="shared" si="28"/>
        <v>0</v>
      </c>
      <c r="J210" s="81" t="str">
        <f t="shared" si="24"/>
        <v/>
      </c>
      <c r="K210" s="63">
        <v>0.08</v>
      </c>
      <c r="L210" s="64">
        <v>0</v>
      </c>
      <c r="M210" s="64">
        <f t="shared" si="29"/>
        <v>0.08</v>
      </c>
      <c r="N210" s="65">
        <f t="shared" si="30"/>
        <v>8.6333666803675452E-8</v>
      </c>
      <c r="O210" s="64">
        <v>0.35699999999999998</v>
      </c>
      <c r="P210" s="64">
        <v>0</v>
      </c>
      <c r="Q210" s="80">
        <f t="shared" si="31"/>
        <v>0.35699999999999998</v>
      </c>
      <c r="R210" s="82">
        <f t="shared" si="25"/>
        <v>-0.77591036414565828</v>
      </c>
    </row>
    <row r="211" spans="2:18" ht="16.5" x14ac:dyDescent="0.3">
      <c r="B211" s="62" t="s">
        <v>285</v>
      </c>
      <c r="C211" s="63">
        <v>0</v>
      </c>
      <c r="D211" s="64">
        <v>0</v>
      </c>
      <c r="E211" s="64">
        <f t="shared" si="26"/>
        <v>0</v>
      </c>
      <c r="F211" s="65">
        <f t="shared" si="27"/>
        <v>0</v>
      </c>
      <c r="G211" s="63">
        <v>0</v>
      </c>
      <c r="H211" s="64">
        <v>0</v>
      </c>
      <c r="I211" s="80">
        <f t="shared" si="28"/>
        <v>0</v>
      </c>
      <c r="J211" s="81" t="str">
        <f t="shared" si="24"/>
        <v/>
      </c>
      <c r="K211" s="63">
        <v>5.0000000000000001E-3</v>
      </c>
      <c r="L211" s="64">
        <v>0</v>
      </c>
      <c r="M211" s="64">
        <f t="shared" si="29"/>
        <v>5.0000000000000001E-3</v>
      </c>
      <c r="N211" s="65">
        <f t="shared" si="30"/>
        <v>5.3958541752297157E-9</v>
      </c>
      <c r="O211" s="64">
        <v>0</v>
      </c>
      <c r="P211" s="64">
        <v>0</v>
      </c>
      <c r="Q211" s="80">
        <f t="shared" si="31"/>
        <v>0</v>
      </c>
      <c r="R211" s="82" t="str">
        <f t="shared" si="25"/>
        <v/>
      </c>
    </row>
    <row r="212" spans="2:18" ht="16.5" x14ac:dyDescent="0.3">
      <c r="B212" s="62" t="s">
        <v>379</v>
      </c>
      <c r="C212" s="63">
        <v>0</v>
      </c>
      <c r="D212" s="64">
        <v>0</v>
      </c>
      <c r="E212" s="64">
        <f t="shared" si="26"/>
        <v>0</v>
      </c>
      <c r="F212" s="65">
        <f t="shared" si="27"/>
        <v>0</v>
      </c>
      <c r="G212" s="63">
        <v>0</v>
      </c>
      <c r="H212" s="64">
        <v>0</v>
      </c>
      <c r="I212" s="80">
        <f t="shared" si="28"/>
        <v>0</v>
      </c>
      <c r="J212" s="81" t="str">
        <f t="shared" si="24"/>
        <v/>
      </c>
      <c r="K212" s="63">
        <v>0</v>
      </c>
      <c r="L212" s="64">
        <v>0</v>
      </c>
      <c r="M212" s="64">
        <f t="shared" si="29"/>
        <v>0</v>
      </c>
      <c r="N212" s="65">
        <f t="shared" si="30"/>
        <v>0</v>
      </c>
      <c r="O212" s="64">
        <v>1.6E-2</v>
      </c>
      <c r="P212" s="64">
        <v>0</v>
      </c>
      <c r="Q212" s="80">
        <f t="shared" si="31"/>
        <v>1.6E-2</v>
      </c>
      <c r="R212" s="82">
        <f t="shared" si="25"/>
        <v>-1</v>
      </c>
    </row>
    <row r="213" spans="2:18" ht="16.5" x14ac:dyDescent="0.3">
      <c r="B213" s="62" t="s">
        <v>294</v>
      </c>
      <c r="C213" s="63">
        <v>0</v>
      </c>
      <c r="D213" s="64">
        <v>0</v>
      </c>
      <c r="E213" s="64">
        <f t="shared" si="26"/>
        <v>0</v>
      </c>
      <c r="F213" s="65">
        <f t="shared" si="27"/>
        <v>0</v>
      </c>
      <c r="G213" s="63">
        <v>0</v>
      </c>
      <c r="H213" s="64">
        <v>0</v>
      </c>
      <c r="I213" s="80">
        <f t="shared" si="28"/>
        <v>0</v>
      </c>
      <c r="J213" s="81" t="str">
        <f t="shared" si="24"/>
        <v/>
      </c>
      <c r="K213" s="63">
        <v>0.66799999999999993</v>
      </c>
      <c r="L213" s="64">
        <v>0</v>
      </c>
      <c r="M213" s="64">
        <f t="shared" si="29"/>
        <v>0.66799999999999993</v>
      </c>
      <c r="N213" s="65">
        <f t="shared" si="30"/>
        <v>7.2088611781068993E-7</v>
      </c>
      <c r="O213" s="64">
        <v>0.77</v>
      </c>
      <c r="P213" s="64">
        <v>0</v>
      </c>
      <c r="Q213" s="80">
        <f t="shared" si="31"/>
        <v>0.77</v>
      </c>
      <c r="R213" s="82">
        <f t="shared" si="25"/>
        <v>-0.13246753246753262</v>
      </c>
    </row>
    <row r="214" spans="2:18" ht="16.5" x14ac:dyDescent="0.3">
      <c r="B214" s="62" t="s">
        <v>126</v>
      </c>
      <c r="C214" s="63">
        <v>0</v>
      </c>
      <c r="D214" s="64">
        <v>0</v>
      </c>
      <c r="E214" s="64">
        <f t="shared" si="26"/>
        <v>0</v>
      </c>
      <c r="F214" s="65">
        <f t="shared" si="27"/>
        <v>0</v>
      </c>
      <c r="G214" s="63">
        <v>1.4500000000000002</v>
      </c>
      <c r="H214" s="64">
        <v>0</v>
      </c>
      <c r="I214" s="80">
        <f t="shared" si="28"/>
        <v>1.4500000000000002</v>
      </c>
      <c r="J214" s="81">
        <f t="shared" si="24"/>
        <v>-1</v>
      </c>
      <c r="K214" s="63">
        <v>2.6840000000000002</v>
      </c>
      <c r="L214" s="64">
        <v>0</v>
      </c>
      <c r="M214" s="64">
        <f t="shared" si="29"/>
        <v>2.6840000000000002</v>
      </c>
      <c r="N214" s="65">
        <f t="shared" si="30"/>
        <v>2.8964945212633117E-6</v>
      </c>
      <c r="O214" s="64">
        <v>7.3289999999999997</v>
      </c>
      <c r="P214" s="64">
        <v>0</v>
      </c>
      <c r="Q214" s="80">
        <f t="shared" si="31"/>
        <v>7.3289999999999997</v>
      </c>
      <c r="R214" s="82">
        <f t="shared" si="25"/>
        <v>-0.63378359939964524</v>
      </c>
    </row>
    <row r="215" spans="2:18" ht="16.5" x14ac:dyDescent="0.3">
      <c r="B215" s="62" t="s">
        <v>301</v>
      </c>
      <c r="C215" s="63">
        <v>0</v>
      </c>
      <c r="D215" s="64">
        <v>0</v>
      </c>
      <c r="E215" s="64">
        <f t="shared" si="26"/>
        <v>0</v>
      </c>
      <c r="F215" s="65">
        <f t="shared" si="27"/>
        <v>0</v>
      </c>
      <c r="G215" s="63">
        <v>7.0000000000000007E-2</v>
      </c>
      <c r="H215" s="64">
        <v>0</v>
      </c>
      <c r="I215" s="80">
        <f t="shared" si="28"/>
        <v>7.0000000000000007E-2</v>
      </c>
      <c r="J215" s="81">
        <f t="shared" si="24"/>
        <v>-1</v>
      </c>
      <c r="K215" s="63">
        <v>4.3999999999999997E-2</v>
      </c>
      <c r="L215" s="64">
        <v>0</v>
      </c>
      <c r="M215" s="64">
        <f t="shared" si="29"/>
        <v>4.3999999999999997E-2</v>
      </c>
      <c r="N215" s="65">
        <f t="shared" si="30"/>
        <v>4.7483516742021496E-8</v>
      </c>
      <c r="O215" s="64">
        <v>0.11900000000000001</v>
      </c>
      <c r="P215" s="64">
        <v>0</v>
      </c>
      <c r="Q215" s="80">
        <f t="shared" si="31"/>
        <v>0.11900000000000001</v>
      </c>
      <c r="R215" s="82">
        <f t="shared" si="25"/>
        <v>-0.63025210084033612</v>
      </c>
    </row>
    <row r="216" spans="2:18" ht="16.5" x14ac:dyDescent="0.3">
      <c r="B216" s="62" t="s">
        <v>310</v>
      </c>
      <c r="C216" s="63">
        <v>0</v>
      </c>
      <c r="D216" s="64">
        <v>0</v>
      </c>
      <c r="E216" s="64">
        <f t="shared" si="26"/>
        <v>0</v>
      </c>
      <c r="F216" s="65">
        <f t="shared" si="27"/>
        <v>0</v>
      </c>
      <c r="G216" s="63">
        <v>0</v>
      </c>
      <c r="H216" s="64">
        <v>0</v>
      </c>
      <c r="I216" s="80">
        <f t="shared" si="28"/>
        <v>0</v>
      </c>
      <c r="J216" s="81" t="str">
        <f t="shared" si="24"/>
        <v/>
      </c>
      <c r="K216" s="63">
        <v>5.0000000000000001E-3</v>
      </c>
      <c r="L216" s="64">
        <v>0</v>
      </c>
      <c r="M216" s="64">
        <f t="shared" si="29"/>
        <v>5.0000000000000001E-3</v>
      </c>
      <c r="N216" s="65">
        <f t="shared" si="30"/>
        <v>5.3958541752297157E-9</v>
      </c>
      <c r="O216" s="64">
        <v>0</v>
      </c>
      <c r="P216" s="64">
        <v>0</v>
      </c>
      <c r="Q216" s="80">
        <f t="shared" si="31"/>
        <v>0</v>
      </c>
      <c r="R216" s="82" t="str">
        <f t="shared" si="25"/>
        <v/>
      </c>
    </row>
    <row r="217" spans="2:18" ht="16.5" x14ac:dyDescent="0.3">
      <c r="B217" s="62" t="s">
        <v>377</v>
      </c>
      <c r="C217" s="63">
        <v>0</v>
      </c>
      <c r="D217" s="64">
        <v>0</v>
      </c>
      <c r="E217" s="64">
        <f t="shared" si="26"/>
        <v>0</v>
      </c>
      <c r="F217" s="65">
        <f t="shared" si="27"/>
        <v>0</v>
      </c>
      <c r="G217" s="63">
        <v>0</v>
      </c>
      <c r="H217" s="64">
        <v>0</v>
      </c>
      <c r="I217" s="80">
        <f t="shared" si="28"/>
        <v>0</v>
      </c>
      <c r="J217" s="81" t="str">
        <f t="shared" si="24"/>
        <v/>
      </c>
      <c r="K217" s="63">
        <v>4.0000000000000001E-3</v>
      </c>
      <c r="L217" s="64">
        <v>0</v>
      </c>
      <c r="M217" s="64">
        <f t="shared" si="29"/>
        <v>4.0000000000000001E-3</v>
      </c>
      <c r="N217" s="65">
        <f t="shared" si="30"/>
        <v>4.3166833401837723E-9</v>
      </c>
      <c r="O217" s="64">
        <v>0</v>
      </c>
      <c r="P217" s="64">
        <v>0</v>
      </c>
      <c r="Q217" s="80">
        <f t="shared" si="31"/>
        <v>0</v>
      </c>
      <c r="R217" s="82" t="str">
        <f t="shared" si="25"/>
        <v/>
      </c>
    </row>
    <row r="218" spans="2:18" ht="16.5" x14ac:dyDescent="0.3">
      <c r="B218" s="62" t="s">
        <v>332</v>
      </c>
      <c r="C218" s="63">
        <v>0</v>
      </c>
      <c r="D218" s="64">
        <v>0</v>
      </c>
      <c r="E218" s="64">
        <f t="shared" si="26"/>
        <v>0</v>
      </c>
      <c r="F218" s="65">
        <f t="shared" si="27"/>
        <v>0</v>
      </c>
      <c r="G218" s="63">
        <v>0</v>
      </c>
      <c r="H218" s="64">
        <v>0</v>
      </c>
      <c r="I218" s="80">
        <f t="shared" si="28"/>
        <v>0</v>
      </c>
      <c r="J218" s="81" t="str">
        <f t="shared" si="24"/>
        <v/>
      </c>
      <c r="K218" s="63">
        <v>0</v>
      </c>
      <c r="L218" s="64">
        <v>0</v>
      </c>
      <c r="M218" s="64">
        <f t="shared" si="29"/>
        <v>0</v>
      </c>
      <c r="N218" s="65">
        <f t="shared" si="30"/>
        <v>0</v>
      </c>
      <c r="O218" s="64">
        <v>1.6E-2</v>
      </c>
      <c r="P218" s="64">
        <v>0</v>
      </c>
      <c r="Q218" s="80">
        <f t="shared" si="31"/>
        <v>1.6E-2</v>
      </c>
      <c r="R218" s="82">
        <f t="shared" si="25"/>
        <v>-1</v>
      </c>
    </row>
    <row r="219" spans="2:18" ht="16.5" x14ac:dyDescent="0.3">
      <c r="B219" s="62" t="s">
        <v>233</v>
      </c>
      <c r="C219" s="63">
        <v>0</v>
      </c>
      <c r="D219" s="64">
        <v>0</v>
      </c>
      <c r="E219" s="64">
        <f t="shared" si="26"/>
        <v>0</v>
      </c>
      <c r="F219" s="65">
        <f t="shared" si="27"/>
        <v>0</v>
      </c>
      <c r="G219" s="63">
        <v>0</v>
      </c>
      <c r="H219" s="64">
        <v>0</v>
      </c>
      <c r="I219" s="80">
        <f t="shared" si="28"/>
        <v>0</v>
      </c>
      <c r="J219" s="81" t="str">
        <f t="shared" si="24"/>
        <v/>
      </c>
      <c r="K219" s="63">
        <v>0</v>
      </c>
      <c r="L219" s="64">
        <v>0</v>
      </c>
      <c r="M219" s="64">
        <f t="shared" si="29"/>
        <v>0</v>
      </c>
      <c r="N219" s="65">
        <f t="shared" si="30"/>
        <v>0</v>
      </c>
      <c r="O219" s="64">
        <v>0.1</v>
      </c>
      <c r="P219" s="64">
        <v>0</v>
      </c>
      <c r="Q219" s="80">
        <f t="shared" si="31"/>
        <v>0.1</v>
      </c>
      <c r="R219" s="82">
        <f t="shared" si="25"/>
        <v>-1</v>
      </c>
    </row>
    <row r="220" spans="2:18" ht="16.5" x14ac:dyDescent="0.3">
      <c r="B220" s="62" t="s">
        <v>345</v>
      </c>
      <c r="C220" s="63">
        <v>0</v>
      </c>
      <c r="D220" s="64">
        <v>0</v>
      </c>
      <c r="E220" s="64">
        <f t="shared" si="26"/>
        <v>0</v>
      </c>
      <c r="F220" s="65">
        <f t="shared" si="27"/>
        <v>0</v>
      </c>
      <c r="G220" s="63">
        <v>0</v>
      </c>
      <c r="H220" s="64">
        <v>0</v>
      </c>
      <c r="I220" s="80">
        <f t="shared" si="28"/>
        <v>0</v>
      </c>
      <c r="J220" s="81" t="str">
        <f t="shared" si="24"/>
        <v/>
      </c>
      <c r="K220" s="63">
        <v>0</v>
      </c>
      <c r="L220" s="64">
        <v>0</v>
      </c>
      <c r="M220" s="64">
        <f t="shared" si="29"/>
        <v>0</v>
      </c>
      <c r="N220" s="65">
        <f t="shared" si="30"/>
        <v>0</v>
      </c>
      <c r="O220" s="64">
        <v>9.0000000000000011E-3</v>
      </c>
      <c r="P220" s="64">
        <v>0</v>
      </c>
      <c r="Q220" s="80">
        <f t="shared" si="31"/>
        <v>9.0000000000000011E-3</v>
      </c>
      <c r="R220" s="82">
        <f t="shared" si="25"/>
        <v>-1</v>
      </c>
    </row>
    <row r="221" spans="2:18" ht="16.5" x14ac:dyDescent="0.3">
      <c r="B221" s="62" t="s">
        <v>349</v>
      </c>
      <c r="C221" s="63">
        <v>0</v>
      </c>
      <c r="D221" s="64">
        <v>0</v>
      </c>
      <c r="E221" s="64">
        <f t="shared" si="26"/>
        <v>0</v>
      </c>
      <c r="F221" s="65">
        <f t="shared" si="27"/>
        <v>0</v>
      </c>
      <c r="G221" s="63">
        <v>0</v>
      </c>
      <c r="H221" s="64">
        <v>0</v>
      </c>
      <c r="I221" s="80">
        <f t="shared" si="28"/>
        <v>0</v>
      </c>
      <c r="J221" s="81" t="str">
        <f t="shared" si="24"/>
        <v/>
      </c>
      <c r="K221" s="63">
        <v>0</v>
      </c>
      <c r="L221" s="64">
        <v>0</v>
      </c>
      <c r="M221" s="64">
        <f t="shared" si="29"/>
        <v>0</v>
      </c>
      <c r="N221" s="65">
        <f t="shared" si="30"/>
        <v>0</v>
      </c>
      <c r="O221" s="64">
        <v>2E-3</v>
      </c>
      <c r="P221" s="64">
        <v>0</v>
      </c>
      <c r="Q221" s="80">
        <f t="shared" si="31"/>
        <v>2E-3</v>
      </c>
      <c r="R221" s="82">
        <f t="shared" si="25"/>
        <v>-1</v>
      </c>
    </row>
    <row r="222" spans="2:18" ht="16.5" x14ac:dyDescent="0.3">
      <c r="B222" s="62" t="s">
        <v>364</v>
      </c>
      <c r="C222" s="63">
        <v>0</v>
      </c>
      <c r="D222" s="64">
        <v>0</v>
      </c>
      <c r="E222" s="64">
        <f t="shared" si="26"/>
        <v>0</v>
      </c>
      <c r="F222" s="65">
        <f t="shared" si="27"/>
        <v>0</v>
      </c>
      <c r="G222" s="63">
        <v>0</v>
      </c>
      <c r="H222" s="64">
        <v>0</v>
      </c>
      <c r="I222" s="80">
        <f t="shared" si="28"/>
        <v>0</v>
      </c>
      <c r="J222" s="81" t="str">
        <f t="shared" si="24"/>
        <v/>
      </c>
      <c r="K222" s="63">
        <v>0</v>
      </c>
      <c r="L222" s="64">
        <v>0</v>
      </c>
      <c r="M222" s="64">
        <f t="shared" si="29"/>
        <v>0</v>
      </c>
      <c r="N222" s="65">
        <f t="shared" si="30"/>
        <v>0</v>
      </c>
      <c r="O222" s="64">
        <v>4.0000000000000001E-3</v>
      </c>
      <c r="P222" s="64">
        <v>0</v>
      </c>
      <c r="Q222" s="80">
        <f t="shared" si="31"/>
        <v>4.0000000000000001E-3</v>
      </c>
      <c r="R222" s="82">
        <f t="shared" si="25"/>
        <v>-1</v>
      </c>
    </row>
    <row r="223" spans="2:18" ht="16.5" x14ac:dyDescent="0.3">
      <c r="B223" s="62" t="s">
        <v>307</v>
      </c>
      <c r="C223" s="63">
        <v>0</v>
      </c>
      <c r="D223" s="64">
        <v>0</v>
      </c>
      <c r="E223" s="64">
        <f t="shared" si="26"/>
        <v>0</v>
      </c>
      <c r="F223" s="65">
        <f t="shared" si="27"/>
        <v>0</v>
      </c>
      <c r="G223" s="63">
        <v>0</v>
      </c>
      <c r="H223" s="64">
        <v>0</v>
      </c>
      <c r="I223" s="80">
        <f t="shared" si="28"/>
        <v>0</v>
      </c>
      <c r="J223" s="81" t="str">
        <f t="shared" si="24"/>
        <v/>
      </c>
      <c r="K223" s="63">
        <v>7.0000000000000001E-3</v>
      </c>
      <c r="L223" s="64">
        <v>0</v>
      </c>
      <c r="M223" s="64">
        <f t="shared" si="29"/>
        <v>7.0000000000000001E-3</v>
      </c>
      <c r="N223" s="65">
        <f t="shared" si="30"/>
        <v>7.5541958453216019E-9</v>
      </c>
      <c r="O223" s="64">
        <v>2.5999999999999999E-2</v>
      </c>
      <c r="P223" s="64">
        <v>0</v>
      </c>
      <c r="Q223" s="80">
        <f t="shared" si="31"/>
        <v>2.5999999999999999E-2</v>
      </c>
      <c r="R223" s="82">
        <f t="shared" si="25"/>
        <v>-0.73076923076923073</v>
      </c>
    </row>
    <row r="224" spans="2:18" ht="16.5" x14ac:dyDescent="0.3">
      <c r="B224" s="62" t="s">
        <v>398</v>
      </c>
      <c r="C224" s="63">
        <v>0</v>
      </c>
      <c r="D224" s="64">
        <v>0</v>
      </c>
      <c r="E224" s="64">
        <f t="shared" si="26"/>
        <v>0</v>
      </c>
      <c r="F224" s="65">
        <f t="shared" si="27"/>
        <v>0</v>
      </c>
      <c r="G224" s="63">
        <v>0</v>
      </c>
      <c r="H224" s="64">
        <v>0</v>
      </c>
      <c r="I224" s="80">
        <f t="shared" si="28"/>
        <v>0</v>
      </c>
      <c r="J224" s="81" t="str">
        <f t="shared" si="24"/>
        <v/>
      </c>
      <c r="K224" s="63">
        <v>0</v>
      </c>
      <c r="L224" s="64">
        <v>0</v>
      </c>
      <c r="M224" s="64">
        <f t="shared" si="29"/>
        <v>0</v>
      </c>
      <c r="N224" s="65">
        <f t="shared" si="30"/>
        <v>0</v>
      </c>
      <c r="O224" s="64">
        <v>0.18</v>
      </c>
      <c r="P224" s="64">
        <v>0</v>
      </c>
      <c r="Q224" s="80">
        <f t="shared" si="31"/>
        <v>0.18</v>
      </c>
      <c r="R224" s="82">
        <f t="shared" si="25"/>
        <v>-1</v>
      </c>
    </row>
    <row r="225" spans="2:18" ht="16.5" x14ac:dyDescent="0.3">
      <c r="B225" s="62" t="s">
        <v>370</v>
      </c>
      <c r="C225" s="63">
        <v>0</v>
      </c>
      <c r="D225" s="64">
        <v>0</v>
      </c>
      <c r="E225" s="64">
        <f t="shared" si="26"/>
        <v>0</v>
      </c>
      <c r="F225" s="65">
        <f t="shared" si="27"/>
        <v>0</v>
      </c>
      <c r="G225" s="63">
        <v>0</v>
      </c>
      <c r="H225" s="64">
        <v>0</v>
      </c>
      <c r="I225" s="80">
        <f t="shared" si="28"/>
        <v>0</v>
      </c>
      <c r="J225" s="81" t="str">
        <f t="shared" si="24"/>
        <v/>
      </c>
      <c r="K225" s="63">
        <v>0.154</v>
      </c>
      <c r="L225" s="64">
        <v>0</v>
      </c>
      <c r="M225" s="64">
        <f t="shared" si="29"/>
        <v>0.154</v>
      </c>
      <c r="N225" s="65">
        <f t="shared" si="30"/>
        <v>1.6619230859707523E-7</v>
      </c>
      <c r="O225" s="64">
        <v>0</v>
      </c>
      <c r="P225" s="64">
        <v>0</v>
      </c>
      <c r="Q225" s="80">
        <f t="shared" si="31"/>
        <v>0</v>
      </c>
      <c r="R225" s="82" t="str">
        <f t="shared" si="25"/>
        <v/>
      </c>
    </row>
    <row r="226" spans="2:18" ht="16.5" x14ac:dyDescent="0.3">
      <c r="B226" s="62" t="s">
        <v>289</v>
      </c>
      <c r="C226" s="63">
        <v>0</v>
      </c>
      <c r="D226" s="64">
        <v>0</v>
      </c>
      <c r="E226" s="64">
        <f t="shared" si="26"/>
        <v>0</v>
      </c>
      <c r="F226" s="65">
        <f t="shared" si="27"/>
        <v>0</v>
      </c>
      <c r="G226" s="63">
        <v>0</v>
      </c>
      <c r="H226" s="64">
        <v>0</v>
      </c>
      <c r="I226" s="80">
        <f t="shared" si="28"/>
        <v>0</v>
      </c>
      <c r="J226" s="81" t="str">
        <f t="shared" si="24"/>
        <v/>
      </c>
      <c r="K226" s="63">
        <v>0</v>
      </c>
      <c r="L226" s="64">
        <v>0</v>
      </c>
      <c r="M226" s="64">
        <f t="shared" si="29"/>
        <v>0</v>
      </c>
      <c r="N226" s="65">
        <f t="shared" si="30"/>
        <v>0</v>
      </c>
      <c r="O226" s="64">
        <v>1.6</v>
      </c>
      <c r="P226" s="64">
        <v>0</v>
      </c>
      <c r="Q226" s="80">
        <f t="shared" si="31"/>
        <v>1.6</v>
      </c>
      <c r="R226" s="82">
        <f t="shared" si="25"/>
        <v>-1</v>
      </c>
    </row>
    <row r="227" spans="2:18" ht="16.5" x14ac:dyDescent="0.3">
      <c r="B227" s="62" t="s">
        <v>362</v>
      </c>
      <c r="C227" s="63">
        <v>0</v>
      </c>
      <c r="D227" s="64">
        <v>0</v>
      </c>
      <c r="E227" s="64">
        <f t="shared" si="26"/>
        <v>0</v>
      </c>
      <c r="F227" s="65">
        <f t="shared" si="27"/>
        <v>0</v>
      </c>
      <c r="G227" s="63">
        <v>0</v>
      </c>
      <c r="H227" s="64">
        <v>0</v>
      </c>
      <c r="I227" s="80">
        <f t="shared" si="28"/>
        <v>0</v>
      </c>
      <c r="J227" s="81" t="str">
        <f t="shared" si="24"/>
        <v/>
      </c>
      <c r="K227" s="63">
        <v>1.0999999999999999E-2</v>
      </c>
      <c r="L227" s="64">
        <v>0</v>
      </c>
      <c r="M227" s="64">
        <f t="shared" si="29"/>
        <v>1.0999999999999999E-2</v>
      </c>
      <c r="N227" s="65">
        <f t="shared" si="30"/>
        <v>1.1870879185505374E-8</v>
      </c>
      <c r="O227" s="64">
        <v>0</v>
      </c>
      <c r="P227" s="64">
        <v>0</v>
      </c>
      <c r="Q227" s="80">
        <f t="shared" si="31"/>
        <v>0</v>
      </c>
      <c r="R227" s="82" t="str">
        <f t="shared" si="25"/>
        <v/>
      </c>
    </row>
    <row r="228" spans="2:18" ht="16.5" x14ac:dyDescent="0.3">
      <c r="B228" s="62" t="s">
        <v>304</v>
      </c>
      <c r="C228" s="63">
        <v>0</v>
      </c>
      <c r="D228" s="64">
        <v>0</v>
      </c>
      <c r="E228" s="64">
        <f t="shared" si="26"/>
        <v>0</v>
      </c>
      <c r="F228" s="65">
        <f t="shared" si="27"/>
        <v>0</v>
      </c>
      <c r="G228" s="63">
        <v>0</v>
      </c>
      <c r="H228" s="64">
        <v>0</v>
      </c>
      <c r="I228" s="80">
        <f t="shared" si="28"/>
        <v>0</v>
      </c>
      <c r="J228" s="81" t="str">
        <f t="shared" si="24"/>
        <v/>
      </c>
      <c r="K228" s="63">
        <v>0.5</v>
      </c>
      <c r="L228" s="64">
        <v>0</v>
      </c>
      <c r="M228" s="64">
        <f t="shared" si="29"/>
        <v>0.5</v>
      </c>
      <c r="N228" s="65">
        <f t="shared" si="30"/>
        <v>5.3958541752297162E-7</v>
      </c>
      <c r="O228" s="64">
        <v>0</v>
      </c>
      <c r="P228" s="64">
        <v>0</v>
      </c>
      <c r="Q228" s="80">
        <f t="shared" si="31"/>
        <v>0</v>
      </c>
      <c r="R228" s="82" t="str">
        <f t="shared" si="25"/>
        <v/>
      </c>
    </row>
    <row r="229" spans="2:18" ht="16.5" x14ac:dyDescent="0.3">
      <c r="B229" s="62" t="s">
        <v>374</v>
      </c>
      <c r="C229" s="63">
        <v>0</v>
      </c>
      <c r="D229" s="64">
        <v>0</v>
      </c>
      <c r="E229" s="64">
        <f t="shared" si="26"/>
        <v>0</v>
      </c>
      <c r="F229" s="65">
        <f t="shared" si="27"/>
        <v>0</v>
      </c>
      <c r="G229" s="63">
        <v>0</v>
      </c>
      <c r="H229" s="64">
        <v>0</v>
      </c>
      <c r="I229" s="80">
        <f t="shared" si="28"/>
        <v>0</v>
      </c>
      <c r="J229" s="81" t="str">
        <f t="shared" si="24"/>
        <v/>
      </c>
      <c r="K229" s="63">
        <v>0.12</v>
      </c>
      <c r="L229" s="64">
        <v>0</v>
      </c>
      <c r="M229" s="64">
        <f t="shared" si="29"/>
        <v>0.12</v>
      </c>
      <c r="N229" s="65">
        <f t="shared" si="30"/>
        <v>1.2950050020551317E-7</v>
      </c>
      <c r="O229" s="64">
        <v>0</v>
      </c>
      <c r="P229" s="64">
        <v>0</v>
      </c>
      <c r="Q229" s="80">
        <f t="shared" si="31"/>
        <v>0</v>
      </c>
      <c r="R229" s="82" t="str">
        <f t="shared" si="25"/>
        <v/>
      </c>
    </row>
    <row r="230" spans="2:18" ht="16.5" x14ac:dyDescent="0.3">
      <c r="B230" s="62" t="s">
        <v>334</v>
      </c>
      <c r="C230" s="63">
        <v>0</v>
      </c>
      <c r="D230" s="64">
        <v>0</v>
      </c>
      <c r="E230" s="64">
        <f t="shared" si="26"/>
        <v>0</v>
      </c>
      <c r="F230" s="65">
        <f t="shared" si="27"/>
        <v>0</v>
      </c>
      <c r="G230" s="63">
        <v>0</v>
      </c>
      <c r="H230" s="64">
        <v>0</v>
      </c>
      <c r="I230" s="80">
        <f t="shared" si="28"/>
        <v>0</v>
      </c>
      <c r="J230" s="81" t="str">
        <f t="shared" si="24"/>
        <v/>
      </c>
      <c r="K230" s="63">
        <v>0</v>
      </c>
      <c r="L230" s="64">
        <v>0</v>
      </c>
      <c r="M230" s="64">
        <f t="shared" si="29"/>
        <v>0</v>
      </c>
      <c r="N230" s="65">
        <f t="shared" si="30"/>
        <v>0</v>
      </c>
      <c r="O230" s="64">
        <v>0.03</v>
      </c>
      <c r="P230" s="64">
        <v>0</v>
      </c>
      <c r="Q230" s="80">
        <f t="shared" si="31"/>
        <v>0.03</v>
      </c>
      <c r="R230" s="82">
        <f t="shared" si="25"/>
        <v>-1</v>
      </c>
    </row>
    <row r="231" spans="2:18" ht="16.5" x14ac:dyDescent="0.3">
      <c r="B231" s="62" t="s">
        <v>346</v>
      </c>
      <c r="C231" s="63">
        <v>0</v>
      </c>
      <c r="D231" s="64">
        <v>0</v>
      </c>
      <c r="E231" s="64">
        <f t="shared" si="26"/>
        <v>0</v>
      </c>
      <c r="F231" s="65">
        <f t="shared" si="27"/>
        <v>0</v>
      </c>
      <c r="G231" s="63">
        <v>0</v>
      </c>
      <c r="H231" s="64">
        <v>0</v>
      </c>
      <c r="I231" s="80">
        <f t="shared" si="28"/>
        <v>0</v>
      </c>
      <c r="J231" s="81" t="str">
        <f t="shared" si="24"/>
        <v/>
      </c>
      <c r="K231" s="63">
        <v>2.6000000000000002E-2</v>
      </c>
      <c r="L231" s="64">
        <v>0</v>
      </c>
      <c r="M231" s="64">
        <f t="shared" si="29"/>
        <v>2.6000000000000002E-2</v>
      </c>
      <c r="N231" s="65">
        <f t="shared" si="30"/>
        <v>2.8058441711194525E-8</v>
      </c>
      <c r="O231" s="64">
        <v>0</v>
      </c>
      <c r="P231" s="64">
        <v>0</v>
      </c>
      <c r="Q231" s="80">
        <f t="shared" si="31"/>
        <v>0</v>
      </c>
      <c r="R231" s="82" t="str">
        <f t="shared" si="25"/>
        <v/>
      </c>
    </row>
    <row r="232" spans="2:18" ht="16.5" x14ac:dyDescent="0.3">
      <c r="B232" s="62" t="s">
        <v>367</v>
      </c>
      <c r="C232" s="63">
        <v>0</v>
      </c>
      <c r="D232" s="64">
        <v>0</v>
      </c>
      <c r="E232" s="64">
        <f t="shared" si="26"/>
        <v>0</v>
      </c>
      <c r="F232" s="65">
        <f t="shared" si="27"/>
        <v>0</v>
      </c>
      <c r="G232" s="63">
        <v>0</v>
      </c>
      <c r="H232" s="64">
        <v>0</v>
      </c>
      <c r="I232" s="80">
        <f t="shared" si="28"/>
        <v>0</v>
      </c>
      <c r="J232" s="81" t="str">
        <f t="shared" si="24"/>
        <v/>
      </c>
      <c r="K232" s="63">
        <v>0</v>
      </c>
      <c r="L232" s="64">
        <v>0</v>
      </c>
      <c r="M232" s="64">
        <f t="shared" si="29"/>
        <v>0</v>
      </c>
      <c r="N232" s="65">
        <f t="shared" si="30"/>
        <v>0</v>
      </c>
      <c r="O232" s="64">
        <v>0.2</v>
      </c>
      <c r="P232" s="64">
        <v>0</v>
      </c>
      <c r="Q232" s="80">
        <f t="shared" si="31"/>
        <v>0.2</v>
      </c>
      <c r="R232" s="82">
        <f t="shared" si="25"/>
        <v>-1</v>
      </c>
    </row>
    <row r="233" spans="2:18" ht="16.5" x14ac:dyDescent="0.3">
      <c r="B233" s="62" t="s">
        <v>239</v>
      </c>
      <c r="C233" s="63">
        <v>0</v>
      </c>
      <c r="D233" s="64">
        <v>0</v>
      </c>
      <c r="E233" s="64">
        <f t="shared" si="26"/>
        <v>0</v>
      </c>
      <c r="F233" s="65">
        <f t="shared" si="27"/>
        <v>0</v>
      </c>
      <c r="G233" s="63">
        <v>0</v>
      </c>
      <c r="H233" s="64">
        <v>0</v>
      </c>
      <c r="I233" s="80">
        <f t="shared" si="28"/>
        <v>0</v>
      </c>
      <c r="J233" s="81" t="str">
        <f t="shared" si="24"/>
        <v/>
      </c>
      <c r="K233" s="63">
        <v>0.11</v>
      </c>
      <c r="L233" s="64">
        <v>0</v>
      </c>
      <c r="M233" s="64">
        <f t="shared" si="29"/>
        <v>0.11</v>
      </c>
      <c r="N233" s="65">
        <f t="shared" si="30"/>
        <v>1.1870879185505374E-7</v>
      </c>
      <c r="O233" s="64">
        <v>0.02</v>
      </c>
      <c r="P233" s="64">
        <v>0</v>
      </c>
      <c r="Q233" s="80">
        <f t="shared" si="31"/>
        <v>0.02</v>
      </c>
      <c r="R233" s="82">
        <f t="shared" si="25"/>
        <v>4.5</v>
      </c>
    </row>
    <row r="234" spans="2:18" ht="16.5" x14ac:dyDescent="0.3">
      <c r="B234" s="62" t="s">
        <v>248</v>
      </c>
      <c r="C234" s="63">
        <v>0</v>
      </c>
      <c r="D234" s="64">
        <v>0</v>
      </c>
      <c r="E234" s="64">
        <f t="shared" si="26"/>
        <v>0</v>
      </c>
      <c r="F234" s="65">
        <f t="shared" si="27"/>
        <v>0</v>
      </c>
      <c r="G234" s="63">
        <v>0</v>
      </c>
      <c r="H234" s="64">
        <v>0</v>
      </c>
      <c r="I234" s="80">
        <f t="shared" si="28"/>
        <v>0</v>
      </c>
      <c r="J234" s="81" t="str">
        <f t="shared" si="24"/>
        <v/>
      </c>
      <c r="K234" s="63">
        <v>0</v>
      </c>
      <c r="L234" s="64">
        <v>0</v>
      </c>
      <c r="M234" s="64">
        <f t="shared" si="29"/>
        <v>0</v>
      </c>
      <c r="N234" s="65">
        <f t="shared" si="30"/>
        <v>0</v>
      </c>
      <c r="O234" s="64">
        <v>0.83000000000000007</v>
      </c>
      <c r="P234" s="64">
        <v>0</v>
      </c>
      <c r="Q234" s="80">
        <f t="shared" si="31"/>
        <v>0.83000000000000007</v>
      </c>
      <c r="R234" s="82">
        <f t="shared" si="25"/>
        <v>-1</v>
      </c>
    </row>
    <row r="235" spans="2:18" ht="16.5" x14ac:dyDescent="0.3">
      <c r="B235" s="62" t="s">
        <v>276</v>
      </c>
      <c r="C235" s="63">
        <v>0</v>
      </c>
      <c r="D235" s="64">
        <v>0</v>
      </c>
      <c r="E235" s="64">
        <f t="shared" si="26"/>
        <v>0</v>
      </c>
      <c r="F235" s="65">
        <f t="shared" si="27"/>
        <v>0</v>
      </c>
      <c r="G235" s="63">
        <v>0</v>
      </c>
      <c r="H235" s="64">
        <v>0</v>
      </c>
      <c r="I235" s="80">
        <f t="shared" si="28"/>
        <v>0</v>
      </c>
      <c r="J235" s="81" t="str">
        <f t="shared" si="24"/>
        <v/>
      </c>
      <c r="K235" s="63">
        <v>0.39</v>
      </c>
      <c r="L235" s="64">
        <v>0</v>
      </c>
      <c r="M235" s="64">
        <f t="shared" si="29"/>
        <v>0.39</v>
      </c>
      <c r="N235" s="65">
        <f t="shared" si="30"/>
        <v>4.2087662566791786E-7</v>
      </c>
      <c r="O235" s="64">
        <v>0.40900000000000003</v>
      </c>
      <c r="P235" s="64">
        <v>0</v>
      </c>
      <c r="Q235" s="80">
        <f t="shared" si="31"/>
        <v>0.40900000000000003</v>
      </c>
      <c r="R235" s="82">
        <f t="shared" si="25"/>
        <v>-4.6454767726161417E-2</v>
      </c>
    </row>
    <row r="236" spans="2:18" ht="16.5" x14ac:dyDescent="0.3">
      <c r="B236" s="62" t="s">
        <v>353</v>
      </c>
      <c r="C236" s="63">
        <v>0</v>
      </c>
      <c r="D236" s="64">
        <v>0</v>
      </c>
      <c r="E236" s="64">
        <f t="shared" si="26"/>
        <v>0</v>
      </c>
      <c r="F236" s="65">
        <f t="shared" si="27"/>
        <v>0</v>
      </c>
      <c r="G236" s="63">
        <v>0</v>
      </c>
      <c r="H236" s="64">
        <v>0</v>
      </c>
      <c r="I236" s="80">
        <f t="shared" si="28"/>
        <v>0</v>
      </c>
      <c r="J236" s="81" t="str">
        <f t="shared" si="24"/>
        <v/>
      </c>
      <c r="K236" s="63">
        <v>0</v>
      </c>
      <c r="L236" s="64">
        <v>0</v>
      </c>
      <c r="M236" s="64">
        <f t="shared" si="29"/>
        <v>0</v>
      </c>
      <c r="N236" s="65">
        <f t="shared" si="30"/>
        <v>0</v>
      </c>
      <c r="O236" s="64">
        <v>0.17</v>
      </c>
      <c r="P236" s="64">
        <v>0</v>
      </c>
      <c r="Q236" s="80">
        <f t="shared" si="31"/>
        <v>0.17</v>
      </c>
      <c r="R236" s="82">
        <f t="shared" si="25"/>
        <v>-1</v>
      </c>
    </row>
    <row r="237" spans="2:18" ht="16.5" x14ac:dyDescent="0.3">
      <c r="B237" s="62" t="s">
        <v>359</v>
      </c>
      <c r="C237" s="63">
        <v>0</v>
      </c>
      <c r="D237" s="64">
        <v>0</v>
      </c>
      <c r="E237" s="64">
        <f t="shared" si="26"/>
        <v>0</v>
      </c>
      <c r="F237" s="65">
        <f t="shared" si="27"/>
        <v>0</v>
      </c>
      <c r="G237" s="63">
        <v>0</v>
      </c>
      <c r="H237" s="64">
        <v>0</v>
      </c>
      <c r="I237" s="80">
        <f t="shared" si="28"/>
        <v>0</v>
      </c>
      <c r="J237" s="81" t="str">
        <f t="shared" si="24"/>
        <v/>
      </c>
      <c r="K237" s="63">
        <v>0.12</v>
      </c>
      <c r="L237" s="64">
        <v>0</v>
      </c>
      <c r="M237" s="64">
        <f t="shared" si="29"/>
        <v>0.12</v>
      </c>
      <c r="N237" s="65">
        <f t="shared" si="30"/>
        <v>1.2950050020551317E-7</v>
      </c>
      <c r="O237" s="64">
        <v>0</v>
      </c>
      <c r="P237" s="64">
        <v>0</v>
      </c>
      <c r="Q237" s="80">
        <f t="shared" si="31"/>
        <v>0</v>
      </c>
      <c r="R237" s="82" t="str">
        <f t="shared" si="25"/>
        <v/>
      </c>
    </row>
    <row r="238" spans="2:18" ht="16.5" x14ac:dyDescent="0.3">
      <c r="B238" s="62" t="s">
        <v>298</v>
      </c>
      <c r="C238" s="63">
        <v>0</v>
      </c>
      <c r="D238" s="64">
        <v>0</v>
      </c>
      <c r="E238" s="64">
        <f t="shared" si="26"/>
        <v>0</v>
      </c>
      <c r="F238" s="65">
        <f t="shared" si="27"/>
        <v>0</v>
      </c>
      <c r="G238" s="63">
        <v>0</v>
      </c>
      <c r="H238" s="64">
        <v>0</v>
      </c>
      <c r="I238" s="80">
        <f t="shared" si="28"/>
        <v>0</v>
      </c>
      <c r="J238" s="81" t="str">
        <f t="shared" si="24"/>
        <v/>
      </c>
      <c r="K238" s="63">
        <v>0.03</v>
      </c>
      <c r="L238" s="64">
        <v>0</v>
      </c>
      <c r="M238" s="64">
        <f t="shared" si="29"/>
        <v>0.03</v>
      </c>
      <c r="N238" s="65">
        <f t="shared" si="30"/>
        <v>3.2375125051378293E-8</v>
      </c>
      <c r="O238" s="64">
        <v>0</v>
      </c>
      <c r="P238" s="64">
        <v>0</v>
      </c>
      <c r="Q238" s="80">
        <f t="shared" si="31"/>
        <v>0</v>
      </c>
      <c r="R238" s="82" t="str">
        <f t="shared" si="25"/>
        <v/>
      </c>
    </row>
    <row r="239" spans="2:18" ht="16.5" x14ac:dyDescent="0.3">
      <c r="B239" s="62" t="s">
        <v>305</v>
      </c>
      <c r="C239" s="63">
        <v>0</v>
      </c>
      <c r="D239" s="64">
        <v>0</v>
      </c>
      <c r="E239" s="64">
        <f t="shared" si="26"/>
        <v>0</v>
      </c>
      <c r="F239" s="65">
        <f t="shared" si="27"/>
        <v>0</v>
      </c>
      <c r="G239" s="63">
        <v>0</v>
      </c>
      <c r="H239" s="64">
        <v>0</v>
      </c>
      <c r="I239" s="80">
        <f t="shared" si="28"/>
        <v>0</v>
      </c>
      <c r="J239" s="81" t="str">
        <f t="shared" si="24"/>
        <v/>
      </c>
      <c r="K239" s="63">
        <v>0.03</v>
      </c>
      <c r="L239" s="64">
        <v>0</v>
      </c>
      <c r="M239" s="64">
        <f t="shared" si="29"/>
        <v>0.03</v>
      </c>
      <c r="N239" s="65">
        <f t="shared" si="30"/>
        <v>3.2375125051378293E-8</v>
      </c>
      <c r="O239" s="64">
        <v>0</v>
      </c>
      <c r="P239" s="64">
        <v>0</v>
      </c>
      <c r="Q239" s="80">
        <f t="shared" si="31"/>
        <v>0</v>
      </c>
      <c r="R239" s="82" t="str">
        <f t="shared" si="25"/>
        <v/>
      </c>
    </row>
    <row r="240" spans="2:18" ht="16.5" x14ac:dyDescent="0.3">
      <c r="B240" s="62" t="s">
        <v>330</v>
      </c>
      <c r="C240" s="63">
        <v>0</v>
      </c>
      <c r="D240" s="64">
        <v>0</v>
      </c>
      <c r="E240" s="64">
        <f t="shared" si="26"/>
        <v>0</v>
      </c>
      <c r="F240" s="65">
        <f t="shared" si="27"/>
        <v>0</v>
      </c>
      <c r="G240" s="63">
        <v>0</v>
      </c>
      <c r="H240" s="64">
        <v>0</v>
      </c>
      <c r="I240" s="80">
        <f t="shared" si="28"/>
        <v>0</v>
      </c>
      <c r="J240" s="81" t="str">
        <f t="shared" si="24"/>
        <v/>
      </c>
      <c r="K240" s="63">
        <v>0</v>
      </c>
      <c r="L240" s="64">
        <v>0</v>
      </c>
      <c r="M240" s="64">
        <f t="shared" si="29"/>
        <v>0</v>
      </c>
      <c r="N240" s="65">
        <f t="shared" si="30"/>
        <v>0</v>
      </c>
      <c r="O240" s="64">
        <v>0.33400000000000002</v>
      </c>
      <c r="P240" s="64">
        <v>0</v>
      </c>
      <c r="Q240" s="80">
        <f t="shared" si="31"/>
        <v>0.33400000000000002</v>
      </c>
      <c r="R240" s="82">
        <f t="shared" si="25"/>
        <v>-1</v>
      </c>
    </row>
    <row r="241" spans="2:18" ht="16.5" x14ac:dyDescent="0.3">
      <c r="B241" s="62" t="s">
        <v>129</v>
      </c>
      <c r="C241" s="63">
        <v>0</v>
      </c>
      <c r="D241" s="64">
        <v>0</v>
      </c>
      <c r="E241" s="64">
        <f t="shared" si="26"/>
        <v>0</v>
      </c>
      <c r="F241" s="65">
        <f t="shared" si="27"/>
        <v>0</v>
      </c>
      <c r="G241" s="63">
        <v>0</v>
      </c>
      <c r="H241" s="64">
        <v>0</v>
      </c>
      <c r="I241" s="80">
        <f t="shared" si="28"/>
        <v>0</v>
      </c>
      <c r="J241" s="81" t="str">
        <f t="shared" si="24"/>
        <v/>
      </c>
      <c r="K241" s="63">
        <v>0.125</v>
      </c>
      <c r="L241" s="64">
        <v>0</v>
      </c>
      <c r="M241" s="64">
        <f t="shared" si="29"/>
        <v>0.125</v>
      </c>
      <c r="N241" s="65">
        <f t="shared" si="30"/>
        <v>1.348963543807429E-7</v>
      </c>
      <c r="O241" s="64">
        <v>0.997</v>
      </c>
      <c r="P241" s="64">
        <v>0</v>
      </c>
      <c r="Q241" s="80">
        <f t="shared" si="31"/>
        <v>0.997</v>
      </c>
      <c r="R241" s="82">
        <f t="shared" si="25"/>
        <v>-0.87462387161484456</v>
      </c>
    </row>
    <row r="242" spans="2:18" ht="16.5" x14ac:dyDescent="0.3">
      <c r="B242" s="62" t="s">
        <v>275</v>
      </c>
      <c r="C242" s="63">
        <v>0</v>
      </c>
      <c r="D242" s="64">
        <v>0</v>
      </c>
      <c r="E242" s="64">
        <f t="shared" si="26"/>
        <v>0</v>
      </c>
      <c r="F242" s="65">
        <f t="shared" si="27"/>
        <v>0</v>
      </c>
      <c r="G242" s="63">
        <v>0</v>
      </c>
      <c r="H242" s="64">
        <v>0</v>
      </c>
      <c r="I242" s="80">
        <f t="shared" si="28"/>
        <v>0</v>
      </c>
      <c r="J242" s="81" t="str">
        <f t="shared" si="24"/>
        <v/>
      </c>
      <c r="K242" s="63">
        <v>0.43000000000000005</v>
      </c>
      <c r="L242" s="64">
        <v>0</v>
      </c>
      <c r="M242" s="64">
        <f t="shared" si="29"/>
        <v>0.43000000000000005</v>
      </c>
      <c r="N242" s="65">
        <f t="shared" si="30"/>
        <v>4.6404345906975562E-7</v>
      </c>
      <c r="O242" s="64">
        <v>0.87000000000000011</v>
      </c>
      <c r="P242" s="64">
        <v>0</v>
      </c>
      <c r="Q242" s="80">
        <f t="shared" si="31"/>
        <v>0.87000000000000011</v>
      </c>
      <c r="R242" s="82">
        <f t="shared" si="25"/>
        <v>-0.50574712643678166</v>
      </c>
    </row>
    <row r="243" spans="2:18" ht="16.5" x14ac:dyDescent="0.3">
      <c r="B243" s="62" t="s">
        <v>222</v>
      </c>
      <c r="C243" s="63">
        <v>0</v>
      </c>
      <c r="D243" s="64">
        <v>0</v>
      </c>
      <c r="E243" s="64">
        <f t="shared" si="26"/>
        <v>0</v>
      </c>
      <c r="F243" s="65">
        <f t="shared" si="27"/>
        <v>0</v>
      </c>
      <c r="G243" s="63">
        <v>10.571</v>
      </c>
      <c r="H243" s="64">
        <v>0</v>
      </c>
      <c r="I243" s="80">
        <f t="shared" si="28"/>
        <v>10.571</v>
      </c>
      <c r="J243" s="81">
        <f t="shared" si="24"/>
        <v>-1</v>
      </c>
      <c r="K243" s="63">
        <v>12.339</v>
      </c>
      <c r="L243" s="64">
        <v>0</v>
      </c>
      <c r="M243" s="64">
        <f t="shared" si="29"/>
        <v>12.339</v>
      </c>
      <c r="N243" s="65">
        <f t="shared" si="30"/>
        <v>1.3315888933631893E-5</v>
      </c>
      <c r="O243" s="64">
        <v>110.301</v>
      </c>
      <c r="P243" s="64">
        <v>0</v>
      </c>
      <c r="Q243" s="80">
        <f t="shared" si="31"/>
        <v>110.301</v>
      </c>
      <c r="R243" s="82">
        <f t="shared" si="25"/>
        <v>-0.88813338047705825</v>
      </c>
    </row>
    <row r="244" spans="2:18" ht="16.5" x14ac:dyDescent="0.3">
      <c r="B244" s="62" t="s">
        <v>274</v>
      </c>
      <c r="C244" s="63">
        <v>0</v>
      </c>
      <c r="D244" s="64">
        <v>0</v>
      </c>
      <c r="E244" s="64">
        <f t="shared" si="26"/>
        <v>0</v>
      </c>
      <c r="F244" s="65">
        <f t="shared" si="27"/>
        <v>0</v>
      </c>
      <c r="G244" s="63">
        <v>0.14500000000000002</v>
      </c>
      <c r="H244" s="64">
        <v>0</v>
      </c>
      <c r="I244" s="80">
        <f t="shared" si="28"/>
        <v>0.14500000000000002</v>
      </c>
      <c r="J244" s="81">
        <f t="shared" si="24"/>
        <v>-1</v>
      </c>
      <c r="K244" s="63">
        <v>0.32200000000000001</v>
      </c>
      <c r="L244" s="64">
        <v>0</v>
      </c>
      <c r="M244" s="64">
        <f t="shared" si="29"/>
        <v>0.32200000000000001</v>
      </c>
      <c r="N244" s="65">
        <f t="shared" si="30"/>
        <v>3.4749300888479368E-7</v>
      </c>
      <c r="O244" s="64">
        <v>0.52</v>
      </c>
      <c r="P244" s="64">
        <v>0</v>
      </c>
      <c r="Q244" s="80">
        <f t="shared" si="31"/>
        <v>0.52</v>
      </c>
      <c r="R244" s="82">
        <f t="shared" si="25"/>
        <v>-0.38076923076923075</v>
      </c>
    </row>
    <row r="245" spans="2:18" ht="16.5" x14ac:dyDescent="0.3">
      <c r="B245" s="62" t="s">
        <v>279</v>
      </c>
      <c r="C245" s="63">
        <v>0</v>
      </c>
      <c r="D245" s="64">
        <v>0</v>
      </c>
      <c r="E245" s="64">
        <f t="shared" si="26"/>
        <v>0</v>
      </c>
      <c r="F245" s="65">
        <f t="shared" si="27"/>
        <v>0</v>
      </c>
      <c r="G245" s="63">
        <v>0.09</v>
      </c>
      <c r="H245" s="64">
        <v>0</v>
      </c>
      <c r="I245" s="80">
        <f t="shared" si="28"/>
        <v>0.09</v>
      </c>
      <c r="J245" s="81">
        <f t="shared" si="24"/>
        <v>-1</v>
      </c>
      <c r="K245" s="63">
        <v>0.14000000000000001</v>
      </c>
      <c r="L245" s="64">
        <v>0</v>
      </c>
      <c r="M245" s="64">
        <f t="shared" si="29"/>
        <v>0.14000000000000001</v>
      </c>
      <c r="N245" s="65">
        <f t="shared" si="30"/>
        <v>1.5108391690643205E-7</v>
      </c>
      <c r="O245" s="64">
        <v>0.09</v>
      </c>
      <c r="P245" s="64">
        <v>0</v>
      </c>
      <c r="Q245" s="80">
        <f t="shared" si="31"/>
        <v>0.09</v>
      </c>
      <c r="R245" s="82">
        <f t="shared" si="25"/>
        <v>0.5555555555555558</v>
      </c>
    </row>
    <row r="246" spans="2:18" ht="16.5" x14ac:dyDescent="0.3">
      <c r="B246" s="62" t="s">
        <v>250</v>
      </c>
      <c r="C246" s="63">
        <v>0</v>
      </c>
      <c r="D246" s="64">
        <v>0</v>
      </c>
      <c r="E246" s="64">
        <f t="shared" si="26"/>
        <v>0</v>
      </c>
      <c r="F246" s="65">
        <f t="shared" si="27"/>
        <v>0</v>
      </c>
      <c r="G246" s="63">
        <v>0</v>
      </c>
      <c r="H246" s="64">
        <v>0</v>
      </c>
      <c r="I246" s="80">
        <f t="shared" si="28"/>
        <v>0</v>
      </c>
      <c r="J246" s="81" t="str">
        <f t="shared" si="24"/>
        <v/>
      </c>
      <c r="K246" s="63">
        <v>0.1</v>
      </c>
      <c r="L246" s="64">
        <v>0</v>
      </c>
      <c r="M246" s="64">
        <f t="shared" si="29"/>
        <v>0.1</v>
      </c>
      <c r="N246" s="65">
        <f t="shared" si="30"/>
        <v>1.0791708350459432E-7</v>
      </c>
      <c r="O246" s="64">
        <v>0.16999999999999998</v>
      </c>
      <c r="P246" s="64">
        <v>0</v>
      </c>
      <c r="Q246" s="80">
        <f t="shared" si="31"/>
        <v>0.16999999999999998</v>
      </c>
      <c r="R246" s="82">
        <f t="shared" si="25"/>
        <v>-0.41176470588235281</v>
      </c>
    </row>
    <row r="247" spans="2:18" ht="16.5" x14ac:dyDescent="0.3">
      <c r="B247" s="62" t="s">
        <v>295</v>
      </c>
      <c r="C247" s="63">
        <v>0</v>
      </c>
      <c r="D247" s="64">
        <v>0</v>
      </c>
      <c r="E247" s="64">
        <f t="shared" si="26"/>
        <v>0</v>
      </c>
      <c r="F247" s="65">
        <f t="shared" si="27"/>
        <v>0</v>
      </c>
      <c r="G247" s="63">
        <v>0</v>
      </c>
      <c r="H247" s="64">
        <v>0</v>
      </c>
      <c r="I247" s="80">
        <f t="shared" si="28"/>
        <v>0</v>
      </c>
      <c r="J247" s="81" t="str">
        <f t="shared" si="24"/>
        <v/>
      </c>
      <c r="K247" s="63">
        <v>0.16</v>
      </c>
      <c r="L247" s="64">
        <v>0</v>
      </c>
      <c r="M247" s="64">
        <f t="shared" si="29"/>
        <v>0.16</v>
      </c>
      <c r="N247" s="65">
        <f t="shared" si="30"/>
        <v>1.726673336073509E-7</v>
      </c>
      <c r="O247" s="64">
        <v>0</v>
      </c>
      <c r="P247" s="64">
        <v>0</v>
      </c>
      <c r="Q247" s="80">
        <f t="shared" si="31"/>
        <v>0</v>
      </c>
      <c r="R247" s="82" t="str">
        <f t="shared" si="25"/>
        <v/>
      </c>
    </row>
    <row r="248" spans="2:18" ht="16.5" x14ac:dyDescent="0.3">
      <c r="B248" s="62" t="s">
        <v>360</v>
      </c>
      <c r="C248" s="63">
        <v>0</v>
      </c>
      <c r="D248" s="64">
        <v>0</v>
      </c>
      <c r="E248" s="64">
        <f t="shared" si="26"/>
        <v>0</v>
      </c>
      <c r="F248" s="65">
        <f t="shared" si="27"/>
        <v>0</v>
      </c>
      <c r="G248" s="63">
        <v>0</v>
      </c>
      <c r="H248" s="64">
        <v>0</v>
      </c>
      <c r="I248" s="80">
        <f t="shared" si="28"/>
        <v>0</v>
      </c>
      <c r="J248" s="81" t="str">
        <f t="shared" si="24"/>
        <v/>
      </c>
      <c r="K248" s="63">
        <v>0.375</v>
      </c>
      <c r="L248" s="64">
        <v>0</v>
      </c>
      <c r="M248" s="64">
        <f t="shared" si="29"/>
        <v>0.375</v>
      </c>
      <c r="N248" s="65">
        <f t="shared" si="30"/>
        <v>4.0468906314222869E-7</v>
      </c>
      <c r="O248" s="64">
        <v>0</v>
      </c>
      <c r="P248" s="64">
        <v>0</v>
      </c>
      <c r="Q248" s="80">
        <f t="shared" si="31"/>
        <v>0</v>
      </c>
      <c r="R248" s="82" t="str">
        <f t="shared" si="25"/>
        <v/>
      </c>
    </row>
    <row r="249" spans="2:18" ht="16.5" x14ac:dyDescent="0.3">
      <c r="B249" s="62" t="s">
        <v>352</v>
      </c>
      <c r="C249" s="63">
        <v>0</v>
      </c>
      <c r="D249" s="64">
        <v>0</v>
      </c>
      <c r="E249" s="64">
        <f t="shared" si="26"/>
        <v>0</v>
      </c>
      <c r="F249" s="65">
        <f t="shared" si="27"/>
        <v>0</v>
      </c>
      <c r="G249" s="63">
        <v>0</v>
      </c>
      <c r="H249" s="64">
        <v>0</v>
      </c>
      <c r="I249" s="80">
        <f t="shared" si="28"/>
        <v>0</v>
      </c>
      <c r="J249" s="81" t="str">
        <f t="shared" si="24"/>
        <v/>
      </c>
      <c r="K249" s="63">
        <v>0</v>
      </c>
      <c r="L249" s="64">
        <v>0</v>
      </c>
      <c r="M249" s="64">
        <f t="shared" si="29"/>
        <v>0</v>
      </c>
      <c r="N249" s="65">
        <f t="shared" si="30"/>
        <v>0</v>
      </c>
      <c r="O249" s="64">
        <v>0.02</v>
      </c>
      <c r="P249" s="64">
        <v>0</v>
      </c>
      <c r="Q249" s="80">
        <f t="shared" si="31"/>
        <v>0.02</v>
      </c>
      <c r="R249" s="82">
        <f t="shared" si="25"/>
        <v>-1</v>
      </c>
    </row>
    <row r="250" spans="2:18" ht="16.5" x14ac:dyDescent="0.3">
      <c r="B250" s="62" t="s">
        <v>321</v>
      </c>
      <c r="C250" s="63">
        <v>0</v>
      </c>
      <c r="D250" s="64">
        <v>0</v>
      </c>
      <c r="E250" s="64">
        <f t="shared" si="26"/>
        <v>0</v>
      </c>
      <c r="F250" s="65">
        <f t="shared" si="27"/>
        <v>0</v>
      </c>
      <c r="G250" s="63">
        <v>0</v>
      </c>
      <c r="H250" s="64">
        <v>0</v>
      </c>
      <c r="I250" s="80">
        <f t="shared" si="28"/>
        <v>0</v>
      </c>
      <c r="J250" s="81" t="str">
        <f t="shared" si="24"/>
        <v/>
      </c>
      <c r="K250" s="63">
        <v>0</v>
      </c>
      <c r="L250" s="64">
        <v>0</v>
      </c>
      <c r="M250" s="64">
        <f t="shared" si="29"/>
        <v>0</v>
      </c>
      <c r="N250" s="65">
        <f t="shared" si="30"/>
        <v>0</v>
      </c>
      <c r="O250" s="64">
        <v>0.17799999999999999</v>
      </c>
      <c r="P250" s="64">
        <v>0</v>
      </c>
      <c r="Q250" s="80">
        <f t="shared" si="31"/>
        <v>0.17799999999999999</v>
      </c>
      <c r="R250" s="82">
        <f t="shared" si="25"/>
        <v>-1</v>
      </c>
    </row>
    <row r="251" spans="2:18" ht="16.5" x14ac:dyDescent="0.3">
      <c r="B251" s="62" t="s">
        <v>371</v>
      </c>
      <c r="C251" s="63">
        <v>0</v>
      </c>
      <c r="D251" s="64">
        <v>0</v>
      </c>
      <c r="E251" s="64">
        <f t="shared" si="26"/>
        <v>0</v>
      </c>
      <c r="F251" s="65">
        <f t="shared" si="27"/>
        <v>0</v>
      </c>
      <c r="G251" s="63">
        <v>0</v>
      </c>
      <c r="H251" s="64">
        <v>0</v>
      </c>
      <c r="I251" s="80">
        <f t="shared" si="28"/>
        <v>0</v>
      </c>
      <c r="J251" s="81" t="str">
        <f t="shared" si="24"/>
        <v/>
      </c>
      <c r="K251" s="63">
        <v>0.2</v>
      </c>
      <c r="L251" s="64">
        <v>0</v>
      </c>
      <c r="M251" s="64">
        <f t="shared" si="29"/>
        <v>0.2</v>
      </c>
      <c r="N251" s="65">
        <f t="shared" si="30"/>
        <v>2.1583416700918864E-7</v>
      </c>
      <c r="O251" s="64">
        <v>0</v>
      </c>
      <c r="P251" s="64">
        <v>0</v>
      </c>
      <c r="Q251" s="80">
        <f t="shared" si="31"/>
        <v>0</v>
      </c>
      <c r="R251" s="82" t="str">
        <f t="shared" si="25"/>
        <v/>
      </c>
    </row>
    <row r="252" spans="2:18" ht="16.5" x14ac:dyDescent="0.3">
      <c r="B252" s="62" t="s">
        <v>351</v>
      </c>
      <c r="C252" s="63">
        <v>0</v>
      </c>
      <c r="D252" s="64">
        <v>0</v>
      </c>
      <c r="E252" s="64">
        <f t="shared" si="26"/>
        <v>0</v>
      </c>
      <c r="F252" s="65">
        <f t="shared" si="27"/>
        <v>0</v>
      </c>
      <c r="G252" s="63">
        <v>0</v>
      </c>
      <c r="H252" s="64">
        <v>0</v>
      </c>
      <c r="I252" s="80">
        <f t="shared" si="28"/>
        <v>0</v>
      </c>
      <c r="J252" s="81" t="str">
        <f t="shared" si="24"/>
        <v/>
      </c>
      <c r="K252" s="63">
        <v>0</v>
      </c>
      <c r="L252" s="64">
        <v>0</v>
      </c>
      <c r="M252" s="64">
        <f t="shared" si="29"/>
        <v>0</v>
      </c>
      <c r="N252" s="65">
        <f t="shared" si="30"/>
        <v>0</v>
      </c>
      <c r="O252" s="64">
        <v>4.4999999999999998E-2</v>
      </c>
      <c r="P252" s="64">
        <v>0</v>
      </c>
      <c r="Q252" s="80">
        <f t="shared" si="31"/>
        <v>4.4999999999999998E-2</v>
      </c>
      <c r="R252" s="82">
        <f t="shared" si="25"/>
        <v>-1</v>
      </c>
    </row>
    <row r="253" spans="2:18" ht="16.5" x14ac:dyDescent="0.3">
      <c r="B253" s="62" t="s">
        <v>361</v>
      </c>
      <c r="C253" s="63">
        <v>0</v>
      </c>
      <c r="D253" s="64">
        <v>0</v>
      </c>
      <c r="E253" s="64">
        <f t="shared" si="26"/>
        <v>0</v>
      </c>
      <c r="F253" s="65">
        <f t="shared" si="27"/>
        <v>0</v>
      </c>
      <c r="G253" s="63">
        <v>0</v>
      </c>
      <c r="H253" s="64">
        <v>0</v>
      </c>
      <c r="I253" s="80">
        <f t="shared" si="28"/>
        <v>0</v>
      </c>
      <c r="J253" s="81" t="str">
        <f t="shared" si="24"/>
        <v/>
      </c>
      <c r="K253" s="63">
        <v>0.1</v>
      </c>
      <c r="L253" s="64">
        <v>0</v>
      </c>
      <c r="M253" s="64">
        <f t="shared" si="29"/>
        <v>0.1</v>
      </c>
      <c r="N253" s="65">
        <f t="shared" si="30"/>
        <v>1.0791708350459432E-7</v>
      </c>
      <c r="O253" s="64">
        <v>0</v>
      </c>
      <c r="P253" s="64">
        <v>0</v>
      </c>
      <c r="Q253" s="80">
        <f t="shared" si="31"/>
        <v>0</v>
      </c>
      <c r="R253" s="82" t="str">
        <f t="shared" si="25"/>
        <v/>
      </c>
    </row>
    <row r="254" spans="2:18" ht="16.5" x14ac:dyDescent="0.3">
      <c r="B254" s="62" t="s">
        <v>336</v>
      </c>
      <c r="C254" s="63">
        <v>0</v>
      </c>
      <c r="D254" s="64">
        <v>0</v>
      </c>
      <c r="E254" s="64">
        <f t="shared" si="26"/>
        <v>0</v>
      </c>
      <c r="F254" s="65">
        <f t="shared" si="27"/>
        <v>0</v>
      </c>
      <c r="G254" s="63">
        <v>0</v>
      </c>
      <c r="H254" s="64">
        <v>0</v>
      </c>
      <c r="I254" s="80">
        <f t="shared" si="28"/>
        <v>0</v>
      </c>
      <c r="J254" s="81" t="str">
        <f t="shared" si="24"/>
        <v/>
      </c>
      <c r="K254" s="63">
        <v>0</v>
      </c>
      <c r="L254" s="64">
        <v>0</v>
      </c>
      <c r="M254" s="64">
        <f t="shared" si="29"/>
        <v>0</v>
      </c>
      <c r="N254" s="65">
        <f t="shared" si="30"/>
        <v>0</v>
      </c>
      <c r="O254" s="64">
        <v>8.9999999999999993E-3</v>
      </c>
      <c r="P254" s="64">
        <v>0</v>
      </c>
      <c r="Q254" s="80">
        <f t="shared" si="31"/>
        <v>8.9999999999999993E-3</v>
      </c>
      <c r="R254" s="82">
        <f t="shared" si="25"/>
        <v>-1</v>
      </c>
    </row>
    <row r="255" spans="2:18" ht="16.5" x14ac:dyDescent="0.3">
      <c r="B255" s="62" t="s">
        <v>354</v>
      </c>
      <c r="C255" s="63">
        <v>0</v>
      </c>
      <c r="D255" s="64">
        <v>0</v>
      </c>
      <c r="E255" s="64">
        <f t="shared" si="26"/>
        <v>0</v>
      </c>
      <c r="F255" s="65">
        <f t="shared" si="27"/>
        <v>0</v>
      </c>
      <c r="G255" s="63">
        <v>0</v>
      </c>
      <c r="H255" s="64">
        <v>0</v>
      </c>
      <c r="I255" s="80">
        <f t="shared" si="28"/>
        <v>0</v>
      </c>
      <c r="J255" s="81" t="str">
        <f t="shared" si="24"/>
        <v/>
      </c>
      <c r="K255" s="63">
        <v>0</v>
      </c>
      <c r="L255" s="64">
        <v>0</v>
      </c>
      <c r="M255" s="64">
        <f t="shared" si="29"/>
        <v>0</v>
      </c>
      <c r="N255" s="65">
        <f t="shared" si="30"/>
        <v>0</v>
      </c>
      <c r="O255" s="64">
        <v>1.4999999999999999E-2</v>
      </c>
      <c r="P255" s="64">
        <v>0</v>
      </c>
      <c r="Q255" s="80">
        <f t="shared" si="31"/>
        <v>1.4999999999999999E-2</v>
      </c>
      <c r="R255" s="82">
        <f t="shared" si="25"/>
        <v>-1</v>
      </c>
    </row>
    <row r="256" spans="2:18" ht="16.5" x14ac:dyDescent="0.3">
      <c r="B256" s="62" t="s">
        <v>262</v>
      </c>
      <c r="C256" s="63">
        <v>0</v>
      </c>
      <c r="D256" s="64">
        <v>0</v>
      </c>
      <c r="E256" s="64">
        <f t="shared" si="26"/>
        <v>0</v>
      </c>
      <c r="F256" s="65">
        <f t="shared" si="27"/>
        <v>0</v>
      </c>
      <c r="G256" s="63">
        <v>0</v>
      </c>
      <c r="H256" s="64">
        <v>0</v>
      </c>
      <c r="I256" s="80">
        <f t="shared" si="28"/>
        <v>0</v>
      </c>
      <c r="J256" s="81" t="str">
        <f t="shared" si="24"/>
        <v/>
      </c>
      <c r="K256" s="63">
        <v>0</v>
      </c>
      <c r="L256" s="64">
        <v>0</v>
      </c>
      <c r="M256" s="64">
        <f t="shared" si="29"/>
        <v>0</v>
      </c>
      <c r="N256" s="65">
        <f t="shared" si="30"/>
        <v>0</v>
      </c>
      <c r="O256" s="64">
        <v>0.08</v>
      </c>
      <c r="P256" s="64">
        <v>0</v>
      </c>
      <c r="Q256" s="80">
        <f t="shared" si="31"/>
        <v>0.08</v>
      </c>
      <c r="R256" s="82">
        <f t="shared" si="25"/>
        <v>-1</v>
      </c>
    </row>
    <row r="257" spans="2:18" ht="16.5" x14ac:dyDescent="0.3">
      <c r="B257" s="62" t="s">
        <v>309</v>
      </c>
      <c r="C257" s="63">
        <v>0</v>
      </c>
      <c r="D257" s="64">
        <v>0</v>
      </c>
      <c r="E257" s="64">
        <f t="shared" si="26"/>
        <v>0</v>
      </c>
      <c r="F257" s="65">
        <f t="shared" si="27"/>
        <v>0</v>
      </c>
      <c r="G257" s="63">
        <v>0</v>
      </c>
      <c r="H257" s="64">
        <v>0</v>
      </c>
      <c r="I257" s="80">
        <f t="shared" si="28"/>
        <v>0</v>
      </c>
      <c r="J257" s="81" t="str">
        <f t="shared" si="24"/>
        <v/>
      </c>
      <c r="K257" s="63">
        <v>0.01</v>
      </c>
      <c r="L257" s="64">
        <v>0</v>
      </c>
      <c r="M257" s="64">
        <f t="shared" si="29"/>
        <v>0.01</v>
      </c>
      <c r="N257" s="65">
        <f t="shared" si="30"/>
        <v>1.0791708350459431E-8</v>
      </c>
      <c r="O257" s="64">
        <v>0</v>
      </c>
      <c r="P257" s="64">
        <v>0</v>
      </c>
      <c r="Q257" s="80">
        <f t="shared" si="31"/>
        <v>0</v>
      </c>
      <c r="R257" s="82" t="str">
        <f t="shared" si="25"/>
        <v/>
      </c>
    </row>
    <row r="258" spans="2:18" ht="16.5" x14ac:dyDescent="0.3">
      <c r="B258" s="62" t="s">
        <v>380</v>
      </c>
      <c r="C258" s="63">
        <v>0</v>
      </c>
      <c r="D258" s="64">
        <v>0</v>
      </c>
      <c r="E258" s="64">
        <f t="shared" si="26"/>
        <v>0</v>
      </c>
      <c r="F258" s="65">
        <f t="shared" si="27"/>
        <v>0</v>
      </c>
      <c r="G258" s="63">
        <v>0</v>
      </c>
      <c r="H258" s="64">
        <v>0</v>
      </c>
      <c r="I258" s="80">
        <f t="shared" si="28"/>
        <v>0</v>
      </c>
      <c r="J258" s="81" t="str">
        <f t="shared" si="24"/>
        <v/>
      </c>
      <c r="K258" s="63">
        <v>5.8000000000000003E-2</v>
      </c>
      <c r="L258" s="64">
        <v>0</v>
      </c>
      <c r="M258" s="64">
        <f t="shared" si="29"/>
        <v>5.8000000000000003E-2</v>
      </c>
      <c r="N258" s="65">
        <f t="shared" si="30"/>
        <v>6.25919084326647E-8</v>
      </c>
      <c r="O258" s="64">
        <v>0</v>
      </c>
      <c r="P258" s="64">
        <v>0</v>
      </c>
      <c r="Q258" s="80">
        <f t="shared" si="31"/>
        <v>0</v>
      </c>
      <c r="R258" s="82" t="str">
        <f t="shared" si="25"/>
        <v/>
      </c>
    </row>
    <row r="259" spans="2:18" ht="16.5" x14ac:dyDescent="0.3">
      <c r="B259" s="62" t="s">
        <v>234</v>
      </c>
      <c r="C259" s="63">
        <v>0</v>
      </c>
      <c r="D259" s="64">
        <v>0</v>
      </c>
      <c r="E259" s="64">
        <f t="shared" si="26"/>
        <v>0</v>
      </c>
      <c r="F259" s="65">
        <f t="shared" si="27"/>
        <v>0</v>
      </c>
      <c r="G259" s="63">
        <v>0</v>
      </c>
      <c r="H259" s="64">
        <v>0</v>
      </c>
      <c r="I259" s="80">
        <f t="shared" si="28"/>
        <v>0</v>
      </c>
      <c r="J259" s="81" t="str">
        <f t="shared" si="24"/>
        <v/>
      </c>
      <c r="K259" s="63">
        <v>0.125</v>
      </c>
      <c r="L259" s="64">
        <v>0</v>
      </c>
      <c r="M259" s="64">
        <f t="shared" si="29"/>
        <v>0.125</v>
      </c>
      <c r="N259" s="65">
        <f t="shared" si="30"/>
        <v>1.348963543807429E-7</v>
      </c>
      <c r="O259" s="64">
        <v>0</v>
      </c>
      <c r="P259" s="64">
        <v>0</v>
      </c>
      <c r="Q259" s="80">
        <f t="shared" si="31"/>
        <v>0</v>
      </c>
      <c r="R259" s="82" t="str">
        <f t="shared" si="25"/>
        <v/>
      </c>
    </row>
    <row r="260" spans="2:18" ht="16.5" x14ac:dyDescent="0.3">
      <c r="B260" s="62" t="s">
        <v>357</v>
      </c>
      <c r="C260" s="63">
        <v>0</v>
      </c>
      <c r="D260" s="64">
        <v>0</v>
      </c>
      <c r="E260" s="64">
        <f t="shared" si="26"/>
        <v>0</v>
      </c>
      <c r="F260" s="65">
        <f t="shared" si="27"/>
        <v>0</v>
      </c>
      <c r="G260" s="63">
        <v>0</v>
      </c>
      <c r="H260" s="64">
        <v>0</v>
      </c>
      <c r="I260" s="80">
        <f t="shared" si="28"/>
        <v>0</v>
      </c>
      <c r="J260" s="81" t="str">
        <f t="shared" si="24"/>
        <v/>
      </c>
      <c r="K260" s="63">
        <v>27.7</v>
      </c>
      <c r="L260" s="64">
        <v>0</v>
      </c>
      <c r="M260" s="64">
        <f t="shared" si="29"/>
        <v>27.7</v>
      </c>
      <c r="N260" s="65">
        <f t="shared" si="30"/>
        <v>2.9893032130772625E-5</v>
      </c>
      <c r="O260" s="64">
        <v>7.5</v>
      </c>
      <c r="P260" s="64">
        <v>0</v>
      </c>
      <c r="Q260" s="80">
        <f t="shared" si="31"/>
        <v>7.5</v>
      </c>
      <c r="R260" s="82">
        <f t="shared" si="25"/>
        <v>2.6933333333333334</v>
      </c>
    </row>
    <row r="261" spans="2:18" ht="16.5" x14ac:dyDescent="0.3">
      <c r="B261" s="62" t="s">
        <v>314</v>
      </c>
      <c r="C261" s="63">
        <v>0</v>
      </c>
      <c r="D261" s="64">
        <v>0</v>
      </c>
      <c r="E261" s="64">
        <f t="shared" si="26"/>
        <v>0</v>
      </c>
      <c r="F261" s="65">
        <f t="shared" si="27"/>
        <v>0</v>
      </c>
      <c r="G261" s="63">
        <v>0</v>
      </c>
      <c r="H261" s="64">
        <v>0</v>
      </c>
      <c r="I261" s="80">
        <f t="shared" si="28"/>
        <v>0</v>
      </c>
      <c r="J261" s="81" t="str">
        <f t="shared" si="24"/>
        <v/>
      </c>
      <c r="K261" s="63">
        <v>0</v>
      </c>
      <c r="L261" s="64">
        <v>0</v>
      </c>
      <c r="M261" s="64">
        <f t="shared" si="29"/>
        <v>0</v>
      </c>
      <c r="N261" s="65">
        <f t="shared" si="30"/>
        <v>0</v>
      </c>
      <c r="O261" s="64">
        <v>0.11600000000000001</v>
      </c>
      <c r="P261" s="64">
        <v>0</v>
      </c>
      <c r="Q261" s="80">
        <f t="shared" si="31"/>
        <v>0.11600000000000001</v>
      </c>
      <c r="R261" s="82">
        <f t="shared" si="25"/>
        <v>-1</v>
      </c>
    </row>
    <row r="262" spans="2:18" ht="16.5" x14ac:dyDescent="0.3">
      <c r="B262" s="62" t="s">
        <v>403</v>
      </c>
      <c r="C262" s="63">
        <v>0</v>
      </c>
      <c r="D262" s="64">
        <v>0</v>
      </c>
      <c r="E262" s="64">
        <f t="shared" si="26"/>
        <v>0</v>
      </c>
      <c r="F262" s="65">
        <f t="shared" si="27"/>
        <v>0</v>
      </c>
      <c r="G262" s="63">
        <v>0</v>
      </c>
      <c r="H262" s="64">
        <v>0</v>
      </c>
      <c r="I262" s="80">
        <f t="shared" si="28"/>
        <v>0</v>
      </c>
      <c r="J262" s="81" t="str">
        <f t="shared" si="24"/>
        <v/>
      </c>
      <c r="K262" s="63">
        <v>0.13</v>
      </c>
      <c r="L262" s="64">
        <v>0</v>
      </c>
      <c r="M262" s="64">
        <f t="shared" si="29"/>
        <v>0.13</v>
      </c>
      <c r="N262" s="65">
        <f t="shared" si="30"/>
        <v>1.4029220855597261E-7</v>
      </c>
      <c r="O262" s="64">
        <v>0</v>
      </c>
      <c r="P262" s="64">
        <v>0</v>
      </c>
      <c r="Q262" s="80">
        <f t="shared" si="31"/>
        <v>0</v>
      </c>
      <c r="R262" s="82" t="str">
        <f t="shared" si="25"/>
        <v/>
      </c>
    </row>
    <row r="263" spans="2:18" ht="16.5" x14ac:dyDescent="0.3">
      <c r="B263" s="62" t="s">
        <v>280</v>
      </c>
      <c r="C263" s="63">
        <v>0</v>
      </c>
      <c r="D263" s="64">
        <v>0</v>
      </c>
      <c r="E263" s="64">
        <f t="shared" si="26"/>
        <v>0</v>
      </c>
      <c r="F263" s="65">
        <f t="shared" si="27"/>
        <v>0</v>
      </c>
      <c r="G263" s="63">
        <v>0</v>
      </c>
      <c r="H263" s="64">
        <v>0</v>
      </c>
      <c r="I263" s="80">
        <f t="shared" si="28"/>
        <v>0</v>
      </c>
      <c r="J263" s="81" t="str">
        <f t="shared" si="24"/>
        <v/>
      </c>
      <c r="K263" s="63">
        <v>0.2</v>
      </c>
      <c r="L263" s="64">
        <v>0</v>
      </c>
      <c r="M263" s="64">
        <f t="shared" si="29"/>
        <v>0.2</v>
      </c>
      <c r="N263" s="65">
        <f t="shared" si="30"/>
        <v>2.1583416700918864E-7</v>
      </c>
      <c r="O263" s="64">
        <v>0.11</v>
      </c>
      <c r="P263" s="64">
        <v>0</v>
      </c>
      <c r="Q263" s="80">
        <f t="shared" si="31"/>
        <v>0.11</v>
      </c>
      <c r="R263" s="82">
        <f t="shared" si="25"/>
        <v>0.81818181818181834</v>
      </c>
    </row>
    <row r="264" spans="2:18" ht="16.5" x14ac:dyDescent="0.3">
      <c r="B264" s="62" t="s">
        <v>253</v>
      </c>
      <c r="C264" s="63">
        <v>0</v>
      </c>
      <c r="D264" s="64">
        <v>0</v>
      </c>
      <c r="E264" s="64">
        <f t="shared" si="26"/>
        <v>0</v>
      </c>
      <c r="F264" s="65">
        <f t="shared" si="27"/>
        <v>0</v>
      </c>
      <c r="G264" s="63">
        <v>0</v>
      </c>
      <c r="H264" s="64">
        <v>0</v>
      </c>
      <c r="I264" s="80">
        <f t="shared" si="28"/>
        <v>0</v>
      </c>
      <c r="J264" s="81" t="str">
        <f t="shared" ref="J264:J321" si="32">IFERROR(E264/I264-1,"")</f>
        <v/>
      </c>
      <c r="K264" s="63">
        <v>0.04</v>
      </c>
      <c r="L264" s="64">
        <v>0</v>
      </c>
      <c r="M264" s="64">
        <f t="shared" si="29"/>
        <v>0.04</v>
      </c>
      <c r="N264" s="65">
        <f t="shared" si="30"/>
        <v>4.3166833401837726E-8</v>
      </c>
      <c r="O264" s="64">
        <v>0.57200000000000006</v>
      </c>
      <c r="P264" s="64">
        <v>0</v>
      </c>
      <c r="Q264" s="80">
        <f t="shared" si="31"/>
        <v>0.57200000000000006</v>
      </c>
      <c r="R264" s="82">
        <f t="shared" ref="R264:R321" si="33">IFERROR(M264/Q264-1,"")</f>
        <v>-0.93006993006993011</v>
      </c>
    </row>
    <row r="265" spans="2:18" ht="16.5" x14ac:dyDescent="0.3">
      <c r="B265" s="62" t="s">
        <v>154</v>
      </c>
      <c r="C265" s="63">
        <v>0</v>
      </c>
      <c r="D265" s="64">
        <v>0</v>
      </c>
      <c r="E265" s="64">
        <f t="shared" si="26"/>
        <v>0</v>
      </c>
      <c r="F265" s="65">
        <f t="shared" si="27"/>
        <v>0</v>
      </c>
      <c r="G265" s="63">
        <v>2.3E-2</v>
      </c>
      <c r="H265" s="64">
        <v>0</v>
      </c>
      <c r="I265" s="80">
        <f t="shared" si="28"/>
        <v>2.3E-2</v>
      </c>
      <c r="J265" s="81">
        <f t="shared" si="32"/>
        <v>-1</v>
      </c>
      <c r="K265" s="63">
        <v>0.25</v>
      </c>
      <c r="L265" s="64">
        <v>0</v>
      </c>
      <c r="M265" s="64">
        <f t="shared" si="29"/>
        <v>0.25</v>
      </c>
      <c r="N265" s="65">
        <f t="shared" si="30"/>
        <v>2.6979270876148581E-7</v>
      </c>
      <c r="O265" s="64">
        <v>0.29799999999999999</v>
      </c>
      <c r="P265" s="64">
        <v>0</v>
      </c>
      <c r="Q265" s="80">
        <f t="shared" si="31"/>
        <v>0.29799999999999999</v>
      </c>
      <c r="R265" s="82">
        <f t="shared" si="33"/>
        <v>-0.16107382550335569</v>
      </c>
    </row>
    <row r="266" spans="2:18" ht="16.5" x14ac:dyDescent="0.3">
      <c r="B266" s="62" t="s">
        <v>384</v>
      </c>
      <c r="C266" s="63">
        <v>0</v>
      </c>
      <c r="D266" s="64">
        <v>0</v>
      </c>
      <c r="E266" s="64">
        <f t="shared" si="26"/>
        <v>0</v>
      </c>
      <c r="F266" s="65">
        <f t="shared" si="27"/>
        <v>0</v>
      </c>
      <c r="G266" s="63">
        <v>0.09</v>
      </c>
      <c r="H266" s="64">
        <v>0</v>
      </c>
      <c r="I266" s="80">
        <f t="shared" si="28"/>
        <v>0.09</v>
      </c>
      <c r="J266" s="81">
        <f t="shared" si="32"/>
        <v>-1</v>
      </c>
      <c r="K266" s="63">
        <v>0</v>
      </c>
      <c r="L266" s="64">
        <v>0</v>
      </c>
      <c r="M266" s="64">
        <f t="shared" si="29"/>
        <v>0</v>
      </c>
      <c r="N266" s="65">
        <f t="shared" si="30"/>
        <v>0</v>
      </c>
      <c r="O266" s="64">
        <v>0.09</v>
      </c>
      <c r="P266" s="64">
        <v>0</v>
      </c>
      <c r="Q266" s="80">
        <f t="shared" si="31"/>
        <v>0.09</v>
      </c>
      <c r="R266" s="82">
        <f t="shared" si="33"/>
        <v>-1</v>
      </c>
    </row>
    <row r="267" spans="2:18" ht="16.5" x14ac:dyDescent="0.3">
      <c r="B267" s="62" t="s">
        <v>292</v>
      </c>
      <c r="C267" s="63">
        <v>0</v>
      </c>
      <c r="D267" s="64">
        <v>0</v>
      </c>
      <c r="E267" s="64">
        <f t="shared" ref="E267:E321" si="34">D267+C267</f>
        <v>0</v>
      </c>
      <c r="F267" s="65">
        <f t="shared" ref="F267:F321" si="35">E267/$E$7</f>
        <v>0</v>
      </c>
      <c r="G267" s="63">
        <v>0</v>
      </c>
      <c r="H267" s="64">
        <v>0</v>
      </c>
      <c r="I267" s="80">
        <f t="shared" ref="I267:I321" si="36">H267+G267</f>
        <v>0</v>
      </c>
      <c r="J267" s="81" t="str">
        <f t="shared" si="32"/>
        <v/>
      </c>
      <c r="K267" s="63">
        <v>7.3000000000000009E-2</v>
      </c>
      <c r="L267" s="64">
        <v>0</v>
      </c>
      <c r="M267" s="64">
        <f t="shared" ref="M267:M321" si="37">L267+K267</f>
        <v>7.3000000000000009E-2</v>
      </c>
      <c r="N267" s="65">
        <f t="shared" ref="N267:N321" si="38">M267/$M$7</f>
        <v>7.877947095835386E-8</v>
      </c>
      <c r="O267" s="64">
        <v>0</v>
      </c>
      <c r="P267" s="64">
        <v>0</v>
      </c>
      <c r="Q267" s="80">
        <f t="shared" ref="Q267:Q321" si="39">P267+O267</f>
        <v>0</v>
      </c>
      <c r="R267" s="82" t="str">
        <f t="shared" si="33"/>
        <v/>
      </c>
    </row>
    <row r="268" spans="2:18" ht="16.5" x14ac:dyDescent="0.3">
      <c r="B268" s="62" t="s">
        <v>358</v>
      </c>
      <c r="C268" s="63">
        <v>0</v>
      </c>
      <c r="D268" s="64">
        <v>0</v>
      </c>
      <c r="E268" s="64">
        <f t="shared" si="34"/>
        <v>0</v>
      </c>
      <c r="F268" s="65">
        <f t="shared" si="35"/>
        <v>0</v>
      </c>
      <c r="G268" s="63">
        <v>0</v>
      </c>
      <c r="H268" s="64">
        <v>0</v>
      </c>
      <c r="I268" s="80">
        <f t="shared" si="36"/>
        <v>0</v>
      </c>
      <c r="J268" s="81" t="str">
        <f t="shared" si="32"/>
        <v/>
      </c>
      <c r="K268" s="63">
        <v>0</v>
      </c>
      <c r="L268" s="64">
        <v>0</v>
      </c>
      <c r="M268" s="64">
        <f t="shared" si="37"/>
        <v>0</v>
      </c>
      <c r="N268" s="65">
        <f t="shared" si="38"/>
        <v>0</v>
      </c>
      <c r="O268" s="64">
        <v>0.48</v>
      </c>
      <c r="P268" s="64">
        <v>0</v>
      </c>
      <c r="Q268" s="80">
        <f t="shared" si="39"/>
        <v>0.48</v>
      </c>
      <c r="R268" s="82">
        <f t="shared" si="33"/>
        <v>-1</v>
      </c>
    </row>
    <row r="269" spans="2:18" ht="16.5" x14ac:dyDescent="0.3">
      <c r="B269" s="62" t="s">
        <v>158</v>
      </c>
      <c r="C269" s="63">
        <v>0</v>
      </c>
      <c r="D269" s="64">
        <v>0</v>
      </c>
      <c r="E269" s="64">
        <f t="shared" si="34"/>
        <v>0</v>
      </c>
      <c r="F269" s="65">
        <f t="shared" si="35"/>
        <v>0</v>
      </c>
      <c r="G269" s="63">
        <v>0</v>
      </c>
      <c r="H269" s="64">
        <v>0</v>
      </c>
      <c r="I269" s="80">
        <f t="shared" si="36"/>
        <v>0</v>
      </c>
      <c r="J269" s="81" t="str">
        <f t="shared" si="32"/>
        <v/>
      </c>
      <c r="K269" s="63">
        <v>5.0000000000000001E-3</v>
      </c>
      <c r="L269" s="64">
        <v>0</v>
      </c>
      <c r="M269" s="64">
        <f t="shared" si="37"/>
        <v>5.0000000000000001E-3</v>
      </c>
      <c r="N269" s="65">
        <f t="shared" si="38"/>
        <v>5.3958541752297157E-9</v>
      </c>
      <c r="O269" s="64">
        <v>0.32</v>
      </c>
      <c r="P269" s="64">
        <v>0</v>
      </c>
      <c r="Q269" s="80">
        <f t="shared" si="39"/>
        <v>0.32</v>
      </c>
      <c r="R269" s="82">
        <f t="shared" si="33"/>
        <v>-0.984375</v>
      </c>
    </row>
    <row r="270" spans="2:18" ht="16.5" x14ac:dyDescent="0.3">
      <c r="B270" s="62" t="s">
        <v>404</v>
      </c>
      <c r="C270" s="63">
        <v>0</v>
      </c>
      <c r="D270" s="64">
        <v>0</v>
      </c>
      <c r="E270" s="64">
        <f t="shared" si="34"/>
        <v>0</v>
      </c>
      <c r="F270" s="65">
        <f t="shared" si="35"/>
        <v>0</v>
      </c>
      <c r="G270" s="63">
        <v>0</v>
      </c>
      <c r="H270" s="64">
        <v>0</v>
      </c>
      <c r="I270" s="80">
        <f t="shared" si="36"/>
        <v>0</v>
      </c>
      <c r="J270" s="81" t="str">
        <f t="shared" si="32"/>
        <v/>
      </c>
      <c r="K270" s="63">
        <v>0</v>
      </c>
      <c r="L270" s="64">
        <v>0</v>
      </c>
      <c r="M270" s="64">
        <f t="shared" si="37"/>
        <v>0</v>
      </c>
      <c r="N270" s="65">
        <f t="shared" si="38"/>
        <v>0</v>
      </c>
      <c r="O270" s="64">
        <v>0.01</v>
      </c>
      <c r="P270" s="64">
        <v>0</v>
      </c>
      <c r="Q270" s="80">
        <f t="shared" si="39"/>
        <v>0.01</v>
      </c>
      <c r="R270" s="82">
        <f t="shared" si="33"/>
        <v>-1</v>
      </c>
    </row>
    <row r="271" spans="2:18" ht="16.5" x14ac:dyDescent="0.3">
      <c r="B271" s="62" t="s">
        <v>286</v>
      </c>
      <c r="C271" s="63">
        <v>0</v>
      </c>
      <c r="D271" s="64">
        <v>0</v>
      </c>
      <c r="E271" s="64">
        <f t="shared" si="34"/>
        <v>0</v>
      </c>
      <c r="F271" s="65">
        <f t="shared" si="35"/>
        <v>0</v>
      </c>
      <c r="G271" s="63">
        <v>0</v>
      </c>
      <c r="H271" s="64">
        <v>0</v>
      </c>
      <c r="I271" s="80">
        <f t="shared" si="36"/>
        <v>0</v>
      </c>
      <c r="J271" s="81" t="str">
        <f t="shared" si="32"/>
        <v/>
      </c>
      <c r="K271" s="63">
        <v>0.08</v>
      </c>
      <c r="L271" s="64">
        <v>0</v>
      </c>
      <c r="M271" s="64">
        <f t="shared" si="37"/>
        <v>0.08</v>
      </c>
      <c r="N271" s="65">
        <f t="shared" si="38"/>
        <v>8.6333666803675452E-8</v>
      </c>
      <c r="O271" s="64">
        <v>0</v>
      </c>
      <c r="P271" s="64">
        <v>0</v>
      </c>
      <c r="Q271" s="80">
        <f t="shared" si="39"/>
        <v>0</v>
      </c>
      <c r="R271" s="82" t="str">
        <f t="shared" si="33"/>
        <v/>
      </c>
    </row>
    <row r="272" spans="2:18" ht="16.5" x14ac:dyDescent="0.3">
      <c r="B272" s="62" t="s">
        <v>165</v>
      </c>
      <c r="C272" s="63">
        <v>0</v>
      </c>
      <c r="D272" s="64">
        <v>0</v>
      </c>
      <c r="E272" s="64">
        <f t="shared" si="34"/>
        <v>0</v>
      </c>
      <c r="F272" s="65">
        <f t="shared" si="35"/>
        <v>0</v>
      </c>
      <c r="G272" s="63">
        <v>0</v>
      </c>
      <c r="H272" s="64">
        <v>0</v>
      </c>
      <c r="I272" s="80">
        <f t="shared" si="36"/>
        <v>0</v>
      </c>
      <c r="J272" s="81" t="str">
        <f t="shared" si="32"/>
        <v/>
      </c>
      <c r="K272" s="63">
        <v>15.146999999999998</v>
      </c>
      <c r="L272" s="64">
        <v>0</v>
      </c>
      <c r="M272" s="64">
        <f t="shared" si="37"/>
        <v>15.146999999999998</v>
      </c>
      <c r="N272" s="65">
        <f t="shared" si="38"/>
        <v>1.6346200638440899E-5</v>
      </c>
      <c r="O272" s="64">
        <v>0.51100000000000001</v>
      </c>
      <c r="P272" s="64">
        <v>0</v>
      </c>
      <c r="Q272" s="80">
        <f t="shared" si="39"/>
        <v>0.51100000000000001</v>
      </c>
      <c r="R272" s="82">
        <f t="shared" si="33"/>
        <v>28.641878669275926</v>
      </c>
    </row>
    <row r="273" spans="2:18" ht="16.5" x14ac:dyDescent="0.3">
      <c r="B273" s="62" t="s">
        <v>333</v>
      </c>
      <c r="C273" s="63">
        <v>0</v>
      </c>
      <c r="D273" s="64">
        <v>0</v>
      </c>
      <c r="E273" s="64">
        <f t="shared" si="34"/>
        <v>0</v>
      </c>
      <c r="F273" s="65">
        <f t="shared" si="35"/>
        <v>0</v>
      </c>
      <c r="G273" s="63">
        <v>0</v>
      </c>
      <c r="H273" s="64">
        <v>0</v>
      </c>
      <c r="I273" s="80">
        <f t="shared" si="36"/>
        <v>0</v>
      </c>
      <c r="J273" s="81" t="str">
        <f t="shared" si="32"/>
        <v/>
      </c>
      <c r="K273" s="63">
        <v>0</v>
      </c>
      <c r="L273" s="64">
        <v>0</v>
      </c>
      <c r="M273" s="64">
        <f t="shared" si="37"/>
        <v>0</v>
      </c>
      <c r="N273" s="65">
        <f t="shared" si="38"/>
        <v>0</v>
      </c>
      <c r="O273" s="64">
        <v>0.13600000000000001</v>
      </c>
      <c r="P273" s="64">
        <v>0</v>
      </c>
      <c r="Q273" s="80">
        <f t="shared" si="39"/>
        <v>0.13600000000000001</v>
      </c>
      <c r="R273" s="82">
        <f t="shared" si="33"/>
        <v>-1</v>
      </c>
    </row>
    <row r="274" spans="2:18" ht="16.5" x14ac:dyDescent="0.3">
      <c r="B274" s="62" t="s">
        <v>215</v>
      </c>
      <c r="C274" s="63">
        <v>0</v>
      </c>
      <c r="D274" s="64">
        <v>0</v>
      </c>
      <c r="E274" s="64">
        <f t="shared" si="34"/>
        <v>0</v>
      </c>
      <c r="F274" s="65">
        <f t="shared" si="35"/>
        <v>0</v>
      </c>
      <c r="G274" s="63">
        <v>2.5999999999999999E-2</v>
      </c>
      <c r="H274" s="64">
        <v>0</v>
      </c>
      <c r="I274" s="80">
        <f t="shared" si="36"/>
        <v>2.5999999999999999E-2</v>
      </c>
      <c r="J274" s="81">
        <f t="shared" si="32"/>
        <v>-1</v>
      </c>
      <c r="K274" s="63">
        <v>1.018</v>
      </c>
      <c r="L274" s="64">
        <v>0</v>
      </c>
      <c r="M274" s="64">
        <f t="shared" si="37"/>
        <v>1.018</v>
      </c>
      <c r="N274" s="65">
        <f t="shared" si="38"/>
        <v>1.0985959100767701E-6</v>
      </c>
      <c r="O274" s="64">
        <v>0.42299999999999999</v>
      </c>
      <c r="P274" s="64">
        <v>0</v>
      </c>
      <c r="Q274" s="80">
        <f t="shared" si="39"/>
        <v>0.42299999999999999</v>
      </c>
      <c r="R274" s="82">
        <f t="shared" si="33"/>
        <v>1.4066193853427897</v>
      </c>
    </row>
    <row r="275" spans="2:18" ht="16.5" x14ac:dyDescent="0.3">
      <c r="B275" s="62" t="s">
        <v>240</v>
      </c>
      <c r="C275" s="63">
        <v>0</v>
      </c>
      <c r="D275" s="64">
        <v>0</v>
      </c>
      <c r="E275" s="64">
        <f t="shared" si="34"/>
        <v>0</v>
      </c>
      <c r="F275" s="65">
        <f t="shared" si="35"/>
        <v>0</v>
      </c>
      <c r="G275" s="63">
        <v>0</v>
      </c>
      <c r="H275" s="64">
        <v>0</v>
      </c>
      <c r="I275" s="80">
        <f t="shared" si="36"/>
        <v>0</v>
      </c>
      <c r="J275" s="81" t="str">
        <f t="shared" si="32"/>
        <v/>
      </c>
      <c r="K275" s="63">
        <v>0.01</v>
      </c>
      <c r="L275" s="64">
        <v>0</v>
      </c>
      <c r="M275" s="64">
        <f t="shared" si="37"/>
        <v>0.01</v>
      </c>
      <c r="N275" s="65">
        <f t="shared" si="38"/>
        <v>1.0791708350459431E-8</v>
      </c>
      <c r="O275" s="64">
        <v>0</v>
      </c>
      <c r="P275" s="64">
        <v>0</v>
      </c>
      <c r="Q275" s="80">
        <f t="shared" si="39"/>
        <v>0</v>
      </c>
      <c r="R275" s="82" t="str">
        <f t="shared" si="33"/>
        <v/>
      </c>
    </row>
    <row r="276" spans="2:18" ht="16.5" x14ac:dyDescent="0.3">
      <c r="B276" s="62" t="s">
        <v>174</v>
      </c>
      <c r="C276" s="63">
        <v>0</v>
      </c>
      <c r="D276" s="64">
        <v>0</v>
      </c>
      <c r="E276" s="64">
        <f t="shared" si="34"/>
        <v>0</v>
      </c>
      <c r="F276" s="65">
        <f t="shared" si="35"/>
        <v>0</v>
      </c>
      <c r="G276" s="63">
        <v>0</v>
      </c>
      <c r="H276" s="64">
        <v>0</v>
      </c>
      <c r="I276" s="80">
        <f t="shared" si="36"/>
        <v>0</v>
      </c>
      <c r="J276" s="81" t="str">
        <f t="shared" si="32"/>
        <v/>
      </c>
      <c r="K276" s="63">
        <v>6.6890000000000001</v>
      </c>
      <c r="L276" s="64">
        <v>0</v>
      </c>
      <c r="M276" s="64">
        <f t="shared" si="37"/>
        <v>6.6890000000000001</v>
      </c>
      <c r="N276" s="65">
        <f t="shared" si="38"/>
        <v>7.2185737156223137E-6</v>
      </c>
      <c r="O276" s="64">
        <v>3.8790000000000004</v>
      </c>
      <c r="P276" s="64">
        <v>0</v>
      </c>
      <c r="Q276" s="80">
        <f t="shared" si="39"/>
        <v>3.8790000000000004</v>
      </c>
      <c r="R276" s="82">
        <f t="shared" si="33"/>
        <v>0.72441350863624621</v>
      </c>
    </row>
    <row r="277" spans="2:18" ht="16.5" x14ac:dyDescent="0.3">
      <c r="B277" s="62" t="s">
        <v>339</v>
      </c>
      <c r="C277" s="63">
        <v>0</v>
      </c>
      <c r="D277" s="64">
        <v>0</v>
      </c>
      <c r="E277" s="64">
        <f t="shared" si="34"/>
        <v>0</v>
      </c>
      <c r="F277" s="65">
        <f t="shared" si="35"/>
        <v>0</v>
      </c>
      <c r="G277" s="63">
        <v>0</v>
      </c>
      <c r="H277" s="64">
        <v>0</v>
      </c>
      <c r="I277" s="80">
        <f t="shared" si="36"/>
        <v>0</v>
      </c>
      <c r="J277" s="81" t="str">
        <f t="shared" si="32"/>
        <v/>
      </c>
      <c r="K277" s="63">
        <v>0</v>
      </c>
      <c r="L277" s="64">
        <v>0</v>
      </c>
      <c r="M277" s="64">
        <f t="shared" si="37"/>
        <v>0</v>
      </c>
      <c r="N277" s="65">
        <f t="shared" si="38"/>
        <v>0</v>
      </c>
      <c r="O277" s="64">
        <v>0.19800000000000001</v>
      </c>
      <c r="P277" s="64">
        <v>0</v>
      </c>
      <c r="Q277" s="80">
        <f t="shared" si="39"/>
        <v>0.19800000000000001</v>
      </c>
      <c r="R277" s="82">
        <f t="shared" si="33"/>
        <v>-1</v>
      </c>
    </row>
    <row r="278" spans="2:18" ht="16.5" x14ac:dyDescent="0.3">
      <c r="B278" s="62" t="s">
        <v>257</v>
      </c>
      <c r="C278" s="63">
        <v>0</v>
      </c>
      <c r="D278" s="64">
        <v>0</v>
      </c>
      <c r="E278" s="64">
        <f t="shared" si="34"/>
        <v>0</v>
      </c>
      <c r="F278" s="65">
        <f t="shared" si="35"/>
        <v>0</v>
      </c>
      <c r="G278" s="63">
        <v>0</v>
      </c>
      <c r="H278" s="64">
        <v>0</v>
      </c>
      <c r="I278" s="80">
        <f t="shared" si="36"/>
        <v>0</v>
      </c>
      <c r="J278" s="81" t="str">
        <f t="shared" si="32"/>
        <v/>
      </c>
      <c r="K278" s="63">
        <v>0</v>
      </c>
      <c r="L278" s="64">
        <v>0</v>
      </c>
      <c r="M278" s="64">
        <f t="shared" si="37"/>
        <v>0</v>
      </c>
      <c r="N278" s="65">
        <f t="shared" si="38"/>
        <v>0</v>
      </c>
      <c r="O278" s="64">
        <v>6.5000000000000002E-2</v>
      </c>
      <c r="P278" s="64">
        <v>0</v>
      </c>
      <c r="Q278" s="80">
        <f t="shared" si="39"/>
        <v>6.5000000000000002E-2</v>
      </c>
      <c r="R278" s="82">
        <f t="shared" si="33"/>
        <v>-1</v>
      </c>
    </row>
    <row r="279" spans="2:18" ht="16.5" x14ac:dyDescent="0.3">
      <c r="B279" s="62" t="s">
        <v>199</v>
      </c>
      <c r="C279" s="63">
        <v>0</v>
      </c>
      <c r="D279" s="64">
        <v>0</v>
      </c>
      <c r="E279" s="64">
        <f t="shared" si="34"/>
        <v>0</v>
      </c>
      <c r="F279" s="65">
        <f t="shared" si="35"/>
        <v>0</v>
      </c>
      <c r="G279" s="63">
        <v>0</v>
      </c>
      <c r="H279" s="64">
        <v>0</v>
      </c>
      <c r="I279" s="80">
        <f t="shared" si="36"/>
        <v>0</v>
      </c>
      <c r="J279" s="81" t="str">
        <f t="shared" si="32"/>
        <v/>
      </c>
      <c r="K279" s="63">
        <v>1.5760000000000001</v>
      </c>
      <c r="L279" s="64">
        <v>0</v>
      </c>
      <c r="M279" s="64">
        <f t="shared" si="37"/>
        <v>1.5760000000000001</v>
      </c>
      <c r="N279" s="65">
        <f t="shared" si="38"/>
        <v>1.7007732360324064E-6</v>
      </c>
      <c r="O279" s="64">
        <v>4.7350000000000003</v>
      </c>
      <c r="P279" s="64">
        <v>0</v>
      </c>
      <c r="Q279" s="80">
        <f t="shared" si="39"/>
        <v>4.7350000000000003</v>
      </c>
      <c r="R279" s="82">
        <f t="shared" si="33"/>
        <v>-0.66715945089757134</v>
      </c>
    </row>
    <row r="280" spans="2:18" ht="16.5" x14ac:dyDescent="0.3">
      <c r="B280" s="62" t="s">
        <v>312</v>
      </c>
      <c r="C280" s="63">
        <v>0</v>
      </c>
      <c r="D280" s="64">
        <v>0</v>
      </c>
      <c r="E280" s="64">
        <f t="shared" si="34"/>
        <v>0</v>
      </c>
      <c r="F280" s="65">
        <f t="shared" si="35"/>
        <v>0</v>
      </c>
      <c r="G280" s="63">
        <v>0</v>
      </c>
      <c r="H280" s="64">
        <v>0</v>
      </c>
      <c r="I280" s="80">
        <f t="shared" si="36"/>
        <v>0</v>
      </c>
      <c r="J280" s="81" t="str">
        <f t="shared" si="32"/>
        <v/>
      </c>
      <c r="K280" s="63">
        <v>0.7</v>
      </c>
      <c r="L280" s="64">
        <v>0</v>
      </c>
      <c r="M280" s="64">
        <f t="shared" si="37"/>
        <v>0.7</v>
      </c>
      <c r="N280" s="65">
        <f t="shared" si="38"/>
        <v>7.5541958453216009E-7</v>
      </c>
      <c r="O280" s="64">
        <v>0</v>
      </c>
      <c r="P280" s="64">
        <v>0</v>
      </c>
      <c r="Q280" s="80">
        <f t="shared" si="39"/>
        <v>0</v>
      </c>
      <c r="R280" s="82" t="str">
        <f t="shared" si="33"/>
        <v/>
      </c>
    </row>
    <row r="281" spans="2:18" ht="16.5" x14ac:dyDescent="0.3">
      <c r="B281" s="62" t="s">
        <v>263</v>
      </c>
      <c r="C281" s="63">
        <v>0</v>
      </c>
      <c r="D281" s="64">
        <v>0</v>
      </c>
      <c r="E281" s="64">
        <f t="shared" si="34"/>
        <v>0</v>
      </c>
      <c r="F281" s="65">
        <f t="shared" si="35"/>
        <v>0</v>
      </c>
      <c r="G281" s="63">
        <v>0</v>
      </c>
      <c r="H281" s="64">
        <v>0</v>
      </c>
      <c r="I281" s="80">
        <f t="shared" si="36"/>
        <v>0</v>
      </c>
      <c r="J281" s="81" t="str">
        <f t="shared" si="32"/>
        <v/>
      </c>
      <c r="K281" s="63">
        <v>0</v>
      </c>
      <c r="L281" s="64">
        <v>0</v>
      </c>
      <c r="M281" s="64">
        <f t="shared" si="37"/>
        <v>0</v>
      </c>
      <c r="N281" s="65">
        <f t="shared" si="38"/>
        <v>0</v>
      </c>
      <c r="O281" s="64">
        <v>1E-3</v>
      </c>
      <c r="P281" s="64">
        <v>0</v>
      </c>
      <c r="Q281" s="80">
        <f t="shared" si="39"/>
        <v>1E-3</v>
      </c>
      <c r="R281" s="82">
        <f t="shared" si="33"/>
        <v>-1</v>
      </c>
    </row>
    <row r="282" spans="2:18" ht="16.5" x14ac:dyDescent="0.3">
      <c r="B282" s="62" t="s">
        <v>107</v>
      </c>
      <c r="C282" s="63">
        <v>0</v>
      </c>
      <c r="D282" s="64">
        <v>0</v>
      </c>
      <c r="E282" s="64">
        <f t="shared" si="34"/>
        <v>0</v>
      </c>
      <c r="F282" s="65">
        <f t="shared" si="35"/>
        <v>0</v>
      </c>
      <c r="G282" s="63">
        <v>0.32</v>
      </c>
      <c r="H282" s="64">
        <v>0</v>
      </c>
      <c r="I282" s="80">
        <f t="shared" si="36"/>
        <v>0.32</v>
      </c>
      <c r="J282" s="81">
        <f t="shared" si="32"/>
        <v>-1</v>
      </c>
      <c r="K282" s="63">
        <v>1.419</v>
      </c>
      <c r="L282" s="64">
        <v>0</v>
      </c>
      <c r="M282" s="64">
        <f t="shared" si="37"/>
        <v>1.419</v>
      </c>
      <c r="N282" s="65">
        <f t="shared" si="38"/>
        <v>1.5313434149301934E-6</v>
      </c>
      <c r="O282" s="64">
        <v>0.8600000000000001</v>
      </c>
      <c r="P282" s="64">
        <v>0</v>
      </c>
      <c r="Q282" s="80">
        <f t="shared" si="39"/>
        <v>0.8600000000000001</v>
      </c>
      <c r="R282" s="82">
        <f t="shared" si="33"/>
        <v>0.64999999999999991</v>
      </c>
    </row>
    <row r="283" spans="2:18" ht="16.5" x14ac:dyDescent="0.3">
      <c r="B283" s="62" t="s">
        <v>277</v>
      </c>
      <c r="C283" s="63">
        <v>0</v>
      </c>
      <c r="D283" s="64">
        <v>0</v>
      </c>
      <c r="E283" s="64">
        <f t="shared" si="34"/>
        <v>0</v>
      </c>
      <c r="F283" s="65">
        <f t="shared" si="35"/>
        <v>0</v>
      </c>
      <c r="G283" s="63">
        <v>0.13999999999999999</v>
      </c>
      <c r="H283" s="64">
        <v>0</v>
      </c>
      <c r="I283" s="80">
        <f t="shared" si="36"/>
        <v>0.13999999999999999</v>
      </c>
      <c r="J283" s="81">
        <f t="shared" si="32"/>
        <v>-1</v>
      </c>
      <c r="K283" s="63">
        <v>0.193</v>
      </c>
      <c r="L283" s="64">
        <v>0</v>
      </c>
      <c r="M283" s="64">
        <f t="shared" si="37"/>
        <v>0.193</v>
      </c>
      <c r="N283" s="65">
        <f t="shared" si="38"/>
        <v>2.0827997116386703E-7</v>
      </c>
      <c r="O283" s="64">
        <v>0.44800000000000001</v>
      </c>
      <c r="P283" s="64">
        <v>0</v>
      </c>
      <c r="Q283" s="80">
        <f t="shared" si="39"/>
        <v>0.44800000000000001</v>
      </c>
      <c r="R283" s="82">
        <f t="shared" si="33"/>
        <v>-0.5691964285714286</v>
      </c>
    </row>
    <row r="284" spans="2:18" ht="16.5" x14ac:dyDescent="0.3">
      <c r="B284" s="62" t="s">
        <v>296</v>
      </c>
      <c r="C284" s="63">
        <v>0</v>
      </c>
      <c r="D284" s="64">
        <v>0</v>
      </c>
      <c r="E284" s="64">
        <f t="shared" si="34"/>
        <v>0</v>
      </c>
      <c r="F284" s="65">
        <f t="shared" si="35"/>
        <v>0</v>
      </c>
      <c r="G284" s="63">
        <v>0</v>
      </c>
      <c r="H284" s="64">
        <v>0</v>
      </c>
      <c r="I284" s="80">
        <f t="shared" si="36"/>
        <v>0</v>
      </c>
      <c r="J284" s="81" t="str">
        <f t="shared" si="32"/>
        <v/>
      </c>
      <c r="K284" s="63">
        <v>0.18</v>
      </c>
      <c r="L284" s="64">
        <v>0</v>
      </c>
      <c r="M284" s="64">
        <f t="shared" si="37"/>
        <v>0.18</v>
      </c>
      <c r="N284" s="65">
        <f t="shared" si="38"/>
        <v>1.9425075030826976E-7</v>
      </c>
      <c r="O284" s="64">
        <v>0</v>
      </c>
      <c r="P284" s="64">
        <v>0</v>
      </c>
      <c r="Q284" s="80">
        <f t="shared" si="39"/>
        <v>0</v>
      </c>
      <c r="R284" s="82" t="str">
        <f t="shared" si="33"/>
        <v/>
      </c>
    </row>
    <row r="285" spans="2:18" ht="16.5" x14ac:dyDescent="0.3">
      <c r="B285" s="62" t="s">
        <v>326</v>
      </c>
      <c r="C285" s="63">
        <v>0</v>
      </c>
      <c r="D285" s="64">
        <v>0</v>
      </c>
      <c r="E285" s="64">
        <f t="shared" si="34"/>
        <v>0</v>
      </c>
      <c r="F285" s="65">
        <f t="shared" si="35"/>
        <v>0</v>
      </c>
      <c r="G285" s="63">
        <v>0</v>
      </c>
      <c r="H285" s="64">
        <v>0</v>
      </c>
      <c r="I285" s="80">
        <f t="shared" si="36"/>
        <v>0</v>
      </c>
      <c r="J285" s="81" t="str">
        <f t="shared" si="32"/>
        <v/>
      </c>
      <c r="K285" s="63">
        <v>0</v>
      </c>
      <c r="L285" s="64">
        <v>0</v>
      </c>
      <c r="M285" s="64">
        <f t="shared" si="37"/>
        <v>0</v>
      </c>
      <c r="N285" s="65">
        <f t="shared" si="38"/>
        <v>0</v>
      </c>
      <c r="O285" s="64">
        <v>0.108</v>
      </c>
      <c r="P285" s="64">
        <v>0</v>
      </c>
      <c r="Q285" s="80">
        <f t="shared" si="39"/>
        <v>0.108</v>
      </c>
      <c r="R285" s="82">
        <f t="shared" si="33"/>
        <v>-1</v>
      </c>
    </row>
    <row r="286" spans="2:18" ht="16.5" x14ac:dyDescent="0.3">
      <c r="B286" s="62" t="s">
        <v>175</v>
      </c>
      <c r="C286" s="63">
        <v>0</v>
      </c>
      <c r="D286" s="64">
        <v>0</v>
      </c>
      <c r="E286" s="64">
        <f t="shared" si="34"/>
        <v>0</v>
      </c>
      <c r="F286" s="65">
        <f t="shared" si="35"/>
        <v>0</v>
      </c>
      <c r="G286" s="63">
        <v>0</v>
      </c>
      <c r="H286" s="64">
        <v>0</v>
      </c>
      <c r="I286" s="80">
        <f t="shared" si="36"/>
        <v>0</v>
      </c>
      <c r="J286" s="81" t="str">
        <f t="shared" si="32"/>
        <v/>
      </c>
      <c r="K286" s="63">
        <v>1.7999999999999999E-2</v>
      </c>
      <c r="L286" s="64">
        <v>0</v>
      </c>
      <c r="M286" s="64">
        <f t="shared" si="37"/>
        <v>1.7999999999999999E-2</v>
      </c>
      <c r="N286" s="65">
        <f t="shared" si="38"/>
        <v>1.9425075030826974E-8</v>
      </c>
      <c r="O286" s="64">
        <v>0</v>
      </c>
      <c r="P286" s="64">
        <v>0</v>
      </c>
      <c r="Q286" s="80">
        <f t="shared" si="39"/>
        <v>0</v>
      </c>
      <c r="R286" s="82" t="str">
        <f t="shared" si="33"/>
        <v/>
      </c>
    </row>
    <row r="287" spans="2:18" ht="16.5" x14ac:dyDescent="0.3">
      <c r="B287" s="62" t="s">
        <v>405</v>
      </c>
      <c r="C287" s="63">
        <v>0</v>
      </c>
      <c r="D287" s="64">
        <v>0</v>
      </c>
      <c r="E287" s="64">
        <f t="shared" si="34"/>
        <v>0</v>
      </c>
      <c r="F287" s="65">
        <f t="shared" si="35"/>
        <v>0</v>
      </c>
      <c r="G287" s="63">
        <v>0</v>
      </c>
      <c r="H287" s="64">
        <v>0</v>
      </c>
      <c r="I287" s="80">
        <f t="shared" si="36"/>
        <v>0</v>
      </c>
      <c r="J287" s="81" t="str">
        <f t="shared" si="32"/>
        <v/>
      </c>
      <c r="K287" s="63">
        <v>0</v>
      </c>
      <c r="L287" s="64">
        <v>0</v>
      </c>
      <c r="M287" s="64">
        <f t="shared" si="37"/>
        <v>0</v>
      </c>
      <c r="N287" s="65">
        <f t="shared" si="38"/>
        <v>0</v>
      </c>
      <c r="O287" s="64">
        <v>7.0000000000000007E-2</v>
      </c>
      <c r="P287" s="64">
        <v>7.0000000000000007E-2</v>
      </c>
      <c r="Q287" s="80">
        <f t="shared" si="39"/>
        <v>0.14000000000000001</v>
      </c>
      <c r="R287" s="82">
        <f t="shared" si="33"/>
        <v>-1</v>
      </c>
    </row>
    <row r="288" spans="2:18" ht="16.5" x14ac:dyDescent="0.3">
      <c r="B288" s="62" t="s">
        <v>282</v>
      </c>
      <c r="C288" s="63">
        <v>0</v>
      </c>
      <c r="D288" s="64">
        <v>0</v>
      </c>
      <c r="E288" s="64">
        <f t="shared" si="34"/>
        <v>0</v>
      </c>
      <c r="F288" s="65">
        <f t="shared" si="35"/>
        <v>0</v>
      </c>
      <c r="G288" s="63">
        <v>0</v>
      </c>
      <c r="H288" s="64">
        <v>0</v>
      </c>
      <c r="I288" s="80">
        <f t="shared" si="36"/>
        <v>0</v>
      </c>
      <c r="J288" s="81" t="str">
        <f t="shared" si="32"/>
        <v/>
      </c>
      <c r="K288" s="63">
        <v>0.44</v>
      </c>
      <c r="L288" s="64">
        <v>0</v>
      </c>
      <c r="M288" s="64">
        <f t="shared" si="37"/>
        <v>0.44</v>
      </c>
      <c r="N288" s="65">
        <f t="shared" si="38"/>
        <v>4.7483516742021498E-7</v>
      </c>
      <c r="O288" s="64">
        <v>0</v>
      </c>
      <c r="P288" s="64">
        <v>0</v>
      </c>
      <c r="Q288" s="80">
        <f t="shared" si="39"/>
        <v>0</v>
      </c>
      <c r="R288" s="82" t="str">
        <f t="shared" si="33"/>
        <v/>
      </c>
    </row>
    <row r="289" spans="2:18" ht="16.5" x14ac:dyDescent="0.3">
      <c r="B289" s="62" t="s">
        <v>236</v>
      </c>
      <c r="C289" s="63">
        <v>0</v>
      </c>
      <c r="D289" s="64">
        <v>0</v>
      </c>
      <c r="E289" s="64">
        <f t="shared" si="34"/>
        <v>0</v>
      </c>
      <c r="F289" s="65">
        <f t="shared" si="35"/>
        <v>0</v>
      </c>
      <c r="G289" s="63">
        <v>0</v>
      </c>
      <c r="H289" s="64">
        <v>0</v>
      </c>
      <c r="I289" s="80">
        <f t="shared" si="36"/>
        <v>0</v>
      </c>
      <c r="J289" s="81" t="str">
        <f t="shared" si="32"/>
        <v/>
      </c>
      <c r="K289" s="63">
        <v>0.16500000000000001</v>
      </c>
      <c r="L289" s="64">
        <v>0</v>
      </c>
      <c r="M289" s="64">
        <f t="shared" si="37"/>
        <v>0.16500000000000001</v>
      </c>
      <c r="N289" s="65">
        <f t="shared" si="38"/>
        <v>1.7806318778258064E-7</v>
      </c>
      <c r="O289" s="64">
        <v>0.21000000000000002</v>
      </c>
      <c r="P289" s="64">
        <v>0</v>
      </c>
      <c r="Q289" s="80">
        <f t="shared" si="39"/>
        <v>0.21000000000000002</v>
      </c>
      <c r="R289" s="82">
        <f t="shared" si="33"/>
        <v>-0.2142857142857143</v>
      </c>
    </row>
    <row r="290" spans="2:18" ht="16.5" x14ac:dyDescent="0.3">
      <c r="B290" s="62" t="s">
        <v>235</v>
      </c>
      <c r="C290" s="63">
        <v>0</v>
      </c>
      <c r="D290" s="64">
        <v>0</v>
      </c>
      <c r="E290" s="64">
        <f t="shared" si="34"/>
        <v>0</v>
      </c>
      <c r="F290" s="65">
        <f t="shared" si="35"/>
        <v>0</v>
      </c>
      <c r="G290" s="63">
        <v>0.10800000000000001</v>
      </c>
      <c r="H290" s="64">
        <v>0</v>
      </c>
      <c r="I290" s="80">
        <f t="shared" si="36"/>
        <v>0.10800000000000001</v>
      </c>
      <c r="J290" s="81">
        <f t="shared" si="32"/>
        <v>-1</v>
      </c>
      <c r="K290" s="63">
        <v>2.6520000000000001</v>
      </c>
      <c r="L290" s="64">
        <v>0</v>
      </c>
      <c r="M290" s="64">
        <f t="shared" si="37"/>
        <v>2.6520000000000001</v>
      </c>
      <c r="N290" s="65">
        <f t="shared" si="38"/>
        <v>2.8619610545418413E-6</v>
      </c>
      <c r="O290" s="64">
        <v>2.3029999999999999</v>
      </c>
      <c r="P290" s="64">
        <v>0</v>
      </c>
      <c r="Q290" s="80">
        <f t="shared" si="39"/>
        <v>2.3029999999999999</v>
      </c>
      <c r="R290" s="82">
        <f t="shared" si="33"/>
        <v>0.15154146765089016</v>
      </c>
    </row>
    <row r="291" spans="2:18" ht="16.5" x14ac:dyDescent="0.3">
      <c r="B291" s="62" t="s">
        <v>376</v>
      </c>
      <c r="C291" s="63">
        <v>0</v>
      </c>
      <c r="D291" s="64">
        <v>0</v>
      </c>
      <c r="E291" s="64">
        <f t="shared" si="34"/>
        <v>0</v>
      </c>
      <c r="F291" s="65">
        <f t="shared" si="35"/>
        <v>0</v>
      </c>
      <c r="G291" s="63">
        <v>0</v>
      </c>
      <c r="H291" s="64">
        <v>0</v>
      </c>
      <c r="I291" s="80">
        <f t="shared" si="36"/>
        <v>0</v>
      </c>
      <c r="J291" s="81" t="str">
        <f t="shared" si="32"/>
        <v/>
      </c>
      <c r="K291" s="63">
        <v>5.3999999999999999E-2</v>
      </c>
      <c r="L291" s="64">
        <v>0</v>
      </c>
      <c r="M291" s="64">
        <f t="shared" si="37"/>
        <v>5.3999999999999999E-2</v>
      </c>
      <c r="N291" s="65">
        <f t="shared" si="38"/>
        <v>5.827522509248093E-8</v>
      </c>
      <c r="O291" s="64">
        <v>0</v>
      </c>
      <c r="P291" s="64">
        <v>0</v>
      </c>
      <c r="Q291" s="80">
        <f t="shared" si="39"/>
        <v>0</v>
      </c>
      <c r="R291" s="82" t="str">
        <f t="shared" si="33"/>
        <v/>
      </c>
    </row>
    <row r="292" spans="2:18" ht="16.5" x14ac:dyDescent="0.3">
      <c r="B292" s="62" t="s">
        <v>342</v>
      </c>
      <c r="C292" s="63">
        <v>0</v>
      </c>
      <c r="D292" s="64">
        <v>0</v>
      </c>
      <c r="E292" s="64">
        <f t="shared" si="34"/>
        <v>0</v>
      </c>
      <c r="F292" s="65">
        <f t="shared" si="35"/>
        <v>0</v>
      </c>
      <c r="G292" s="63">
        <v>0</v>
      </c>
      <c r="H292" s="64">
        <v>0</v>
      </c>
      <c r="I292" s="80">
        <f t="shared" si="36"/>
        <v>0</v>
      </c>
      <c r="J292" s="81" t="str">
        <f t="shared" si="32"/>
        <v/>
      </c>
      <c r="K292" s="63">
        <v>0</v>
      </c>
      <c r="L292" s="64">
        <v>0</v>
      </c>
      <c r="M292" s="64">
        <f t="shared" si="37"/>
        <v>0</v>
      </c>
      <c r="N292" s="65">
        <f t="shared" si="38"/>
        <v>0</v>
      </c>
      <c r="O292" s="64">
        <v>2.5000000000000001E-2</v>
      </c>
      <c r="P292" s="64">
        <v>0</v>
      </c>
      <c r="Q292" s="80">
        <f t="shared" si="39"/>
        <v>2.5000000000000001E-2</v>
      </c>
      <c r="R292" s="82">
        <f t="shared" si="33"/>
        <v>-1</v>
      </c>
    </row>
    <row r="293" spans="2:18" ht="16.5" x14ac:dyDescent="0.3">
      <c r="B293" s="62" t="s">
        <v>264</v>
      </c>
      <c r="C293" s="63">
        <v>0</v>
      </c>
      <c r="D293" s="64">
        <v>0</v>
      </c>
      <c r="E293" s="64">
        <f t="shared" si="34"/>
        <v>0</v>
      </c>
      <c r="F293" s="65">
        <f t="shared" si="35"/>
        <v>0</v>
      </c>
      <c r="G293" s="63">
        <v>0</v>
      </c>
      <c r="H293" s="64">
        <v>0</v>
      </c>
      <c r="I293" s="80">
        <f t="shared" si="36"/>
        <v>0</v>
      </c>
      <c r="J293" s="81" t="str">
        <f t="shared" si="32"/>
        <v/>
      </c>
      <c r="K293" s="63">
        <v>0.12</v>
      </c>
      <c r="L293" s="64">
        <v>0</v>
      </c>
      <c r="M293" s="64">
        <f t="shared" si="37"/>
        <v>0.12</v>
      </c>
      <c r="N293" s="65">
        <f t="shared" si="38"/>
        <v>1.2950050020551317E-7</v>
      </c>
      <c r="O293" s="64">
        <v>0</v>
      </c>
      <c r="P293" s="64">
        <v>0</v>
      </c>
      <c r="Q293" s="80">
        <f t="shared" si="39"/>
        <v>0</v>
      </c>
      <c r="R293" s="82" t="str">
        <f t="shared" si="33"/>
        <v/>
      </c>
    </row>
    <row r="294" spans="2:18" ht="16.5" x14ac:dyDescent="0.3">
      <c r="B294" s="62" t="s">
        <v>178</v>
      </c>
      <c r="C294" s="63">
        <v>0</v>
      </c>
      <c r="D294" s="64">
        <v>0</v>
      </c>
      <c r="E294" s="64">
        <f t="shared" si="34"/>
        <v>0</v>
      </c>
      <c r="F294" s="65">
        <f t="shared" si="35"/>
        <v>0</v>
      </c>
      <c r="G294" s="63">
        <v>1.6E-2</v>
      </c>
      <c r="H294" s="64">
        <v>0</v>
      </c>
      <c r="I294" s="80">
        <f t="shared" si="36"/>
        <v>1.6E-2</v>
      </c>
      <c r="J294" s="81">
        <f t="shared" si="32"/>
        <v>-1</v>
      </c>
      <c r="K294" s="63">
        <v>0.65400000000000003</v>
      </c>
      <c r="L294" s="64">
        <v>0</v>
      </c>
      <c r="M294" s="64">
        <f t="shared" si="37"/>
        <v>0.65400000000000003</v>
      </c>
      <c r="N294" s="65">
        <f t="shared" si="38"/>
        <v>7.0577772612004688E-7</v>
      </c>
      <c r="O294" s="64">
        <v>0.17299999999999999</v>
      </c>
      <c r="P294" s="64">
        <v>0</v>
      </c>
      <c r="Q294" s="80">
        <f t="shared" si="39"/>
        <v>0.17299999999999999</v>
      </c>
      <c r="R294" s="82">
        <f t="shared" si="33"/>
        <v>2.7803468208092488</v>
      </c>
    </row>
    <row r="295" spans="2:18" ht="16.5" x14ac:dyDescent="0.3">
      <c r="B295" s="62" t="s">
        <v>180</v>
      </c>
      <c r="C295" s="63">
        <v>0</v>
      </c>
      <c r="D295" s="64">
        <v>0</v>
      </c>
      <c r="E295" s="64">
        <f t="shared" si="34"/>
        <v>0</v>
      </c>
      <c r="F295" s="65">
        <f t="shared" si="35"/>
        <v>0</v>
      </c>
      <c r="G295" s="63">
        <v>0.22399999999999998</v>
      </c>
      <c r="H295" s="64">
        <v>0</v>
      </c>
      <c r="I295" s="80">
        <f t="shared" si="36"/>
        <v>0.22399999999999998</v>
      </c>
      <c r="J295" s="81">
        <f t="shared" si="32"/>
        <v>-1</v>
      </c>
      <c r="K295" s="63">
        <v>4.7319999999999993</v>
      </c>
      <c r="L295" s="64">
        <v>0</v>
      </c>
      <c r="M295" s="64">
        <f t="shared" si="37"/>
        <v>4.7319999999999993</v>
      </c>
      <c r="N295" s="65">
        <f t="shared" si="38"/>
        <v>5.1066363914374018E-6</v>
      </c>
      <c r="O295" s="64">
        <v>4.1720000000000006</v>
      </c>
      <c r="P295" s="64">
        <v>0</v>
      </c>
      <c r="Q295" s="80">
        <f t="shared" si="39"/>
        <v>4.1720000000000006</v>
      </c>
      <c r="R295" s="82">
        <f t="shared" si="33"/>
        <v>0.13422818791946267</v>
      </c>
    </row>
    <row r="296" spans="2:18" ht="16.5" x14ac:dyDescent="0.3">
      <c r="B296" s="62" t="s">
        <v>278</v>
      </c>
      <c r="C296" s="63">
        <v>0</v>
      </c>
      <c r="D296" s="64">
        <v>0</v>
      </c>
      <c r="E296" s="64">
        <f t="shared" si="34"/>
        <v>0</v>
      </c>
      <c r="F296" s="65">
        <f t="shared" si="35"/>
        <v>0</v>
      </c>
      <c r="G296" s="63">
        <v>0</v>
      </c>
      <c r="H296" s="64">
        <v>0</v>
      </c>
      <c r="I296" s="80">
        <f t="shared" si="36"/>
        <v>0</v>
      </c>
      <c r="J296" s="81" t="str">
        <f t="shared" si="32"/>
        <v/>
      </c>
      <c r="K296" s="63">
        <v>0.12</v>
      </c>
      <c r="L296" s="64">
        <v>0</v>
      </c>
      <c r="M296" s="64">
        <f t="shared" si="37"/>
        <v>0.12</v>
      </c>
      <c r="N296" s="65">
        <f t="shared" si="38"/>
        <v>1.2950050020551317E-7</v>
      </c>
      <c r="O296" s="64">
        <v>0</v>
      </c>
      <c r="P296" s="64">
        <v>0</v>
      </c>
      <c r="Q296" s="80">
        <f t="shared" si="39"/>
        <v>0</v>
      </c>
      <c r="R296" s="82" t="str">
        <f t="shared" si="33"/>
        <v/>
      </c>
    </row>
    <row r="297" spans="2:18" ht="16.5" x14ac:dyDescent="0.3">
      <c r="B297" s="62" t="s">
        <v>181</v>
      </c>
      <c r="C297" s="63">
        <v>0</v>
      </c>
      <c r="D297" s="64">
        <v>0</v>
      </c>
      <c r="E297" s="64">
        <f t="shared" si="34"/>
        <v>0</v>
      </c>
      <c r="F297" s="65">
        <f t="shared" si="35"/>
        <v>0</v>
      </c>
      <c r="G297" s="63">
        <v>0.28099999999999997</v>
      </c>
      <c r="H297" s="64">
        <v>0</v>
      </c>
      <c r="I297" s="80">
        <f t="shared" si="36"/>
        <v>0.28099999999999997</v>
      </c>
      <c r="J297" s="81">
        <f t="shared" si="32"/>
        <v>-1</v>
      </c>
      <c r="K297" s="63">
        <v>0.74099999999999988</v>
      </c>
      <c r="L297" s="64">
        <v>0</v>
      </c>
      <c r="M297" s="64">
        <f t="shared" si="37"/>
        <v>0.74099999999999988</v>
      </c>
      <c r="N297" s="65">
        <f t="shared" si="38"/>
        <v>7.9966558876904371E-7</v>
      </c>
      <c r="O297" s="64">
        <v>1.52</v>
      </c>
      <c r="P297" s="64">
        <v>0</v>
      </c>
      <c r="Q297" s="80">
        <f t="shared" si="39"/>
        <v>1.52</v>
      </c>
      <c r="R297" s="82">
        <f t="shared" si="33"/>
        <v>-0.51250000000000007</v>
      </c>
    </row>
    <row r="298" spans="2:18" ht="16.5" x14ac:dyDescent="0.3">
      <c r="B298" s="62" t="s">
        <v>137</v>
      </c>
      <c r="C298" s="63">
        <v>0</v>
      </c>
      <c r="D298" s="64">
        <v>0</v>
      </c>
      <c r="E298" s="64">
        <f t="shared" si="34"/>
        <v>0</v>
      </c>
      <c r="F298" s="65">
        <f t="shared" si="35"/>
        <v>0</v>
      </c>
      <c r="G298" s="63">
        <v>0.18</v>
      </c>
      <c r="H298" s="64">
        <v>0</v>
      </c>
      <c r="I298" s="80">
        <f t="shared" si="36"/>
        <v>0.18</v>
      </c>
      <c r="J298" s="81">
        <f t="shared" si="32"/>
        <v>-1</v>
      </c>
      <c r="K298" s="63">
        <v>1.603</v>
      </c>
      <c r="L298" s="64">
        <v>0</v>
      </c>
      <c r="M298" s="64">
        <f t="shared" si="37"/>
        <v>1.603</v>
      </c>
      <c r="N298" s="65">
        <f t="shared" si="38"/>
        <v>1.7299108485786469E-6</v>
      </c>
      <c r="O298" s="64">
        <v>2.7889999999999997</v>
      </c>
      <c r="P298" s="64">
        <v>0</v>
      </c>
      <c r="Q298" s="80">
        <f t="shared" si="39"/>
        <v>2.7889999999999997</v>
      </c>
      <c r="R298" s="82">
        <f t="shared" si="33"/>
        <v>-0.42524202223019003</v>
      </c>
    </row>
    <row r="299" spans="2:18" ht="16.5" x14ac:dyDescent="0.3">
      <c r="B299" s="62" t="s">
        <v>242</v>
      </c>
      <c r="C299" s="63">
        <v>0</v>
      </c>
      <c r="D299" s="64">
        <v>0</v>
      </c>
      <c r="E299" s="64">
        <f t="shared" si="34"/>
        <v>0</v>
      </c>
      <c r="F299" s="65">
        <f t="shared" si="35"/>
        <v>0</v>
      </c>
      <c r="G299" s="63">
        <v>0</v>
      </c>
      <c r="H299" s="64">
        <v>0</v>
      </c>
      <c r="I299" s="80">
        <f t="shared" si="36"/>
        <v>0</v>
      </c>
      <c r="J299" s="81" t="str">
        <f t="shared" si="32"/>
        <v/>
      </c>
      <c r="K299" s="63">
        <v>8.8000000000000009E-2</v>
      </c>
      <c r="L299" s="64">
        <v>0</v>
      </c>
      <c r="M299" s="64">
        <f t="shared" si="37"/>
        <v>8.8000000000000009E-2</v>
      </c>
      <c r="N299" s="65">
        <f t="shared" si="38"/>
        <v>9.4967033484043006E-8</v>
      </c>
      <c r="O299" s="64">
        <v>0.15500000000000003</v>
      </c>
      <c r="P299" s="64">
        <v>0</v>
      </c>
      <c r="Q299" s="80">
        <f t="shared" si="39"/>
        <v>0.15500000000000003</v>
      </c>
      <c r="R299" s="82">
        <f t="shared" si="33"/>
        <v>-0.43225806451612903</v>
      </c>
    </row>
    <row r="300" spans="2:18" ht="16.5" x14ac:dyDescent="0.3">
      <c r="B300" s="62" t="s">
        <v>316</v>
      </c>
      <c r="C300" s="63">
        <v>0</v>
      </c>
      <c r="D300" s="64">
        <v>0</v>
      </c>
      <c r="E300" s="64">
        <f t="shared" si="34"/>
        <v>0</v>
      </c>
      <c r="F300" s="65">
        <f t="shared" si="35"/>
        <v>0</v>
      </c>
      <c r="G300" s="63">
        <v>0</v>
      </c>
      <c r="H300" s="64">
        <v>0</v>
      </c>
      <c r="I300" s="80">
        <f t="shared" si="36"/>
        <v>0</v>
      </c>
      <c r="J300" s="81" t="str">
        <f t="shared" si="32"/>
        <v/>
      </c>
      <c r="K300" s="63">
        <v>0</v>
      </c>
      <c r="L300" s="64">
        <v>0</v>
      </c>
      <c r="M300" s="64">
        <f t="shared" si="37"/>
        <v>0</v>
      </c>
      <c r="N300" s="65">
        <f t="shared" si="38"/>
        <v>0</v>
      </c>
      <c r="O300" s="64">
        <v>0.22200000000000003</v>
      </c>
      <c r="P300" s="64">
        <v>0</v>
      </c>
      <c r="Q300" s="80">
        <f t="shared" si="39"/>
        <v>0.22200000000000003</v>
      </c>
      <c r="R300" s="82">
        <f t="shared" si="33"/>
        <v>-1</v>
      </c>
    </row>
    <row r="301" spans="2:18" ht="16.5" x14ac:dyDescent="0.3">
      <c r="B301" s="62" t="s">
        <v>344</v>
      </c>
      <c r="C301" s="63">
        <v>0</v>
      </c>
      <c r="D301" s="64">
        <v>0</v>
      </c>
      <c r="E301" s="64">
        <f t="shared" si="34"/>
        <v>0</v>
      </c>
      <c r="F301" s="65">
        <f t="shared" si="35"/>
        <v>0</v>
      </c>
      <c r="G301" s="63">
        <v>0</v>
      </c>
      <c r="H301" s="64">
        <v>0</v>
      </c>
      <c r="I301" s="80">
        <f t="shared" si="36"/>
        <v>0</v>
      </c>
      <c r="J301" s="81" t="str">
        <f t="shared" si="32"/>
        <v/>
      </c>
      <c r="K301" s="63">
        <v>0</v>
      </c>
      <c r="L301" s="64">
        <v>0</v>
      </c>
      <c r="M301" s="64">
        <f t="shared" si="37"/>
        <v>0</v>
      </c>
      <c r="N301" s="65">
        <f t="shared" si="38"/>
        <v>0</v>
      </c>
      <c r="O301" s="64">
        <v>0.15000000000000002</v>
      </c>
      <c r="P301" s="64">
        <v>0</v>
      </c>
      <c r="Q301" s="80">
        <f t="shared" si="39"/>
        <v>0.15000000000000002</v>
      </c>
      <c r="R301" s="82">
        <f t="shared" si="33"/>
        <v>-1</v>
      </c>
    </row>
    <row r="302" spans="2:18" ht="16.5" x14ac:dyDescent="0.3">
      <c r="B302" s="62" t="s">
        <v>185</v>
      </c>
      <c r="C302" s="63">
        <v>0</v>
      </c>
      <c r="D302" s="64">
        <v>0</v>
      </c>
      <c r="E302" s="64">
        <f t="shared" si="34"/>
        <v>0</v>
      </c>
      <c r="F302" s="65">
        <f t="shared" si="35"/>
        <v>0</v>
      </c>
      <c r="G302" s="63">
        <v>7.0000000000000007E-2</v>
      </c>
      <c r="H302" s="64">
        <v>0</v>
      </c>
      <c r="I302" s="80">
        <f t="shared" si="36"/>
        <v>7.0000000000000007E-2</v>
      </c>
      <c r="J302" s="81">
        <f t="shared" si="32"/>
        <v>-1</v>
      </c>
      <c r="K302" s="63">
        <v>1.7749999999999999</v>
      </c>
      <c r="L302" s="64">
        <v>0</v>
      </c>
      <c r="M302" s="64">
        <f t="shared" si="37"/>
        <v>1.7749999999999999</v>
      </c>
      <c r="N302" s="65">
        <f t="shared" si="38"/>
        <v>1.915528232206549E-6</v>
      </c>
      <c r="O302" s="64">
        <v>1.2669999999999999</v>
      </c>
      <c r="P302" s="64">
        <v>0</v>
      </c>
      <c r="Q302" s="80">
        <f t="shared" si="39"/>
        <v>1.2669999999999999</v>
      </c>
      <c r="R302" s="82">
        <f t="shared" si="33"/>
        <v>0.40094711917916337</v>
      </c>
    </row>
    <row r="303" spans="2:18" ht="16.5" x14ac:dyDescent="0.3">
      <c r="B303" s="62" t="s">
        <v>220</v>
      </c>
      <c r="C303" s="63">
        <v>0</v>
      </c>
      <c r="D303" s="64">
        <v>0</v>
      </c>
      <c r="E303" s="64">
        <f t="shared" si="34"/>
        <v>0</v>
      </c>
      <c r="F303" s="65">
        <f t="shared" si="35"/>
        <v>0</v>
      </c>
      <c r="G303" s="63">
        <v>0</v>
      </c>
      <c r="H303" s="64">
        <v>0</v>
      </c>
      <c r="I303" s="80">
        <f t="shared" si="36"/>
        <v>0</v>
      </c>
      <c r="J303" s="81" t="str">
        <f t="shared" si="32"/>
        <v/>
      </c>
      <c r="K303" s="63">
        <v>0</v>
      </c>
      <c r="L303" s="64">
        <v>0</v>
      </c>
      <c r="M303" s="64">
        <f t="shared" si="37"/>
        <v>0</v>
      </c>
      <c r="N303" s="65">
        <f t="shared" si="38"/>
        <v>0</v>
      </c>
      <c r="O303" s="64">
        <v>0.1</v>
      </c>
      <c r="P303" s="64">
        <v>0</v>
      </c>
      <c r="Q303" s="80">
        <f t="shared" si="39"/>
        <v>0.1</v>
      </c>
      <c r="R303" s="82">
        <f t="shared" si="33"/>
        <v>-1</v>
      </c>
    </row>
    <row r="304" spans="2:18" ht="16.5" x14ac:dyDescent="0.3">
      <c r="B304" s="62" t="s">
        <v>269</v>
      </c>
      <c r="C304" s="63">
        <v>0</v>
      </c>
      <c r="D304" s="64">
        <v>0</v>
      </c>
      <c r="E304" s="64">
        <f t="shared" si="34"/>
        <v>0</v>
      </c>
      <c r="F304" s="65">
        <f t="shared" si="35"/>
        <v>0</v>
      </c>
      <c r="G304" s="63">
        <v>0</v>
      </c>
      <c r="H304" s="64">
        <v>0</v>
      </c>
      <c r="I304" s="80">
        <f t="shared" si="36"/>
        <v>0</v>
      </c>
      <c r="J304" s="81" t="str">
        <f t="shared" si="32"/>
        <v/>
      </c>
      <c r="K304" s="63">
        <v>1.0740000000000001</v>
      </c>
      <c r="L304" s="64">
        <v>0</v>
      </c>
      <c r="M304" s="64">
        <f t="shared" si="37"/>
        <v>1.0740000000000001</v>
      </c>
      <c r="N304" s="65">
        <f t="shared" si="38"/>
        <v>1.159029476839343E-6</v>
      </c>
      <c r="O304" s="64">
        <v>0.105</v>
      </c>
      <c r="P304" s="64">
        <v>0</v>
      </c>
      <c r="Q304" s="80">
        <f t="shared" si="39"/>
        <v>0.105</v>
      </c>
      <c r="R304" s="82">
        <f t="shared" si="33"/>
        <v>9.2285714285714295</v>
      </c>
    </row>
    <row r="305" spans="2:18" ht="16.5" x14ac:dyDescent="0.3">
      <c r="B305" s="62" t="s">
        <v>249</v>
      </c>
      <c r="C305" s="63">
        <v>0</v>
      </c>
      <c r="D305" s="64">
        <v>0</v>
      </c>
      <c r="E305" s="64">
        <f t="shared" si="34"/>
        <v>0</v>
      </c>
      <c r="F305" s="65">
        <f t="shared" si="35"/>
        <v>0</v>
      </c>
      <c r="G305" s="63">
        <v>0</v>
      </c>
      <c r="H305" s="64">
        <v>0</v>
      </c>
      <c r="I305" s="80">
        <f t="shared" si="36"/>
        <v>0</v>
      </c>
      <c r="J305" s="81" t="str">
        <f t="shared" si="32"/>
        <v/>
      </c>
      <c r="K305" s="63">
        <v>0.43500000000000005</v>
      </c>
      <c r="L305" s="64">
        <v>0</v>
      </c>
      <c r="M305" s="64">
        <f t="shared" si="37"/>
        <v>0.43500000000000005</v>
      </c>
      <c r="N305" s="65">
        <f t="shared" si="38"/>
        <v>4.6943931324498532E-7</v>
      </c>
      <c r="O305" s="64">
        <v>0.80500000000000005</v>
      </c>
      <c r="P305" s="64">
        <v>0</v>
      </c>
      <c r="Q305" s="80">
        <f t="shared" si="39"/>
        <v>0.80500000000000005</v>
      </c>
      <c r="R305" s="82">
        <f t="shared" si="33"/>
        <v>-0.45962732919254656</v>
      </c>
    </row>
    <row r="306" spans="2:18" ht="16.5" x14ac:dyDescent="0.3">
      <c r="B306" s="62" t="s">
        <v>228</v>
      </c>
      <c r="C306" s="63">
        <v>0</v>
      </c>
      <c r="D306" s="64">
        <v>0</v>
      </c>
      <c r="E306" s="64">
        <f t="shared" si="34"/>
        <v>0</v>
      </c>
      <c r="F306" s="65">
        <f t="shared" si="35"/>
        <v>0</v>
      </c>
      <c r="G306" s="63">
        <v>0.14600000000000002</v>
      </c>
      <c r="H306" s="64">
        <v>0</v>
      </c>
      <c r="I306" s="80">
        <f t="shared" si="36"/>
        <v>0.14600000000000002</v>
      </c>
      <c r="J306" s="81">
        <f t="shared" si="32"/>
        <v>-1</v>
      </c>
      <c r="K306" s="63">
        <v>1.1340000000000001</v>
      </c>
      <c r="L306" s="64">
        <v>0</v>
      </c>
      <c r="M306" s="64">
        <f t="shared" si="37"/>
        <v>1.1340000000000001</v>
      </c>
      <c r="N306" s="65">
        <f t="shared" si="38"/>
        <v>1.2237797269420997E-6</v>
      </c>
      <c r="O306" s="64">
        <v>1.6259999999999999</v>
      </c>
      <c r="P306" s="64">
        <v>0</v>
      </c>
      <c r="Q306" s="80">
        <f t="shared" si="39"/>
        <v>1.6259999999999999</v>
      </c>
      <c r="R306" s="82">
        <f t="shared" si="33"/>
        <v>-0.3025830258302582</v>
      </c>
    </row>
    <row r="307" spans="2:18" ht="16.5" x14ac:dyDescent="0.3">
      <c r="B307" s="62" t="s">
        <v>335</v>
      </c>
      <c r="C307" s="63">
        <v>0</v>
      </c>
      <c r="D307" s="64">
        <v>0</v>
      </c>
      <c r="E307" s="64">
        <f t="shared" si="34"/>
        <v>0</v>
      </c>
      <c r="F307" s="65">
        <f t="shared" si="35"/>
        <v>0</v>
      </c>
      <c r="G307" s="63">
        <v>0</v>
      </c>
      <c r="H307" s="64">
        <v>0</v>
      </c>
      <c r="I307" s="80">
        <f t="shared" si="36"/>
        <v>0</v>
      </c>
      <c r="J307" s="81" t="str">
        <f t="shared" si="32"/>
        <v/>
      </c>
      <c r="K307" s="63">
        <v>0</v>
      </c>
      <c r="L307" s="64">
        <v>0</v>
      </c>
      <c r="M307" s="64">
        <f t="shared" si="37"/>
        <v>0</v>
      </c>
      <c r="N307" s="65">
        <f t="shared" si="38"/>
        <v>0</v>
      </c>
      <c r="O307" s="64">
        <v>0.04</v>
      </c>
      <c r="P307" s="64">
        <v>0</v>
      </c>
      <c r="Q307" s="80">
        <f t="shared" si="39"/>
        <v>0.04</v>
      </c>
      <c r="R307" s="82">
        <f t="shared" si="33"/>
        <v>-1</v>
      </c>
    </row>
    <row r="308" spans="2:18" ht="16.5" x14ac:dyDescent="0.3">
      <c r="B308" s="62" t="s">
        <v>299</v>
      </c>
      <c r="C308" s="63">
        <v>0</v>
      </c>
      <c r="D308" s="64">
        <v>0</v>
      </c>
      <c r="E308" s="64">
        <f t="shared" si="34"/>
        <v>0</v>
      </c>
      <c r="F308" s="65">
        <f t="shared" si="35"/>
        <v>0</v>
      </c>
      <c r="G308" s="63">
        <v>0</v>
      </c>
      <c r="H308" s="64">
        <v>0</v>
      </c>
      <c r="I308" s="80">
        <f t="shared" si="36"/>
        <v>0</v>
      </c>
      <c r="J308" s="81" t="str">
        <f t="shared" si="32"/>
        <v/>
      </c>
      <c r="K308" s="63">
        <v>0.2</v>
      </c>
      <c r="L308" s="64">
        <v>0</v>
      </c>
      <c r="M308" s="64">
        <f t="shared" si="37"/>
        <v>0.2</v>
      </c>
      <c r="N308" s="65">
        <f t="shared" si="38"/>
        <v>2.1583416700918864E-7</v>
      </c>
      <c r="O308" s="64">
        <v>0</v>
      </c>
      <c r="P308" s="64">
        <v>0</v>
      </c>
      <c r="Q308" s="80">
        <f t="shared" si="39"/>
        <v>0</v>
      </c>
      <c r="R308" s="82" t="str">
        <f t="shared" si="33"/>
        <v/>
      </c>
    </row>
    <row r="309" spans="2:18" ht="16.5" x14ac:dyDescent="0.3">
      <c r="B309" s="62" t="s">
        <v>375</v>
      </c>
      <c r="C309" s="63">
        <v>0</v>
      </c>
      <c r="D309" s="64">
        <v>0</v>
      </c>
      <c r="E309" s="64">
        <f t="shared" si="34"/>
        <v>0</v>
      </c>
      <c r="F309" s="65">
        <f t="shared" si="35"/>
        <v>0</v>
      </c>
      <c r="G309" s="63">
        <v>0</v>
      </c>
      <c r="H309" s="64">
        <v>0</v>
      </c>
      <c r="I309" s="80">
        <f t="shared" si="36"/>
        <v>0</v>
      </c>
      <c r="J309" s="81" t="str">
        <f t="shared" si="32"/>
        <v/>
      </c>
      <c r="K309" s="63">
        <v>1.4E-2</v>
      </c>
      <c r="L309" s="64">
        <v>0</v>
      </c>
      <c r="M309" s="64">
        <f t="shared" si="37"/>
        <v>1.4E-2</v>
      </c>
      <c r="N309" s="65">
        <f t="shared" si="38"/>
        <v>1.5108391690643204E-8</v>
      </c>
      <c r="O309" s="64">
        <v>0</v>
      </c>
      <c r="P309" s="64">
        <v>0</v>
      </c>
      <c r="Q309" s="80">
        <f t="shared" si="39"/>
        <v>0</v>
      </c>
      <c r="R309" s="82" t="str">
        <f t="shared" si="33"/>
        <v/>
      </c>
    </row>
    <row r="310" spans="2:18" ht="16.5" x14ac:dyDescent="0.3">
      <c r="B310" s="62" t="s">
        <v>260</v>
      </c>
      <c r="C310" s="63">
        <v>0</v>
      </c>
      <c r="D310" s="64">
        <v>0</v>
      </c>
      <c r="E310" s="64">
        <f t="shared" si="34"/>
        <v>0</v>
      </c>
      <c r="F310" s="65">
        <f t="shared" si="35"/>
        <v>0</v>
      </c>
      <c r="G310" s="63">
        <v>0.65</v>
      </c>
      <c r="H310" s="64">
        <v>0</v>
      </c>
      <c r="I310" s="80">
        <f t="shared" si="36"/>
        <v>0.65</v>
      </c>
      <c r="J310" s="81">
        <f t="shared" si="32"/>
        <v>-1</v>
      </c>
      <c r="K310" s="63">
        <v>0.94500000000000006</v>
      </c>
      <c r="L310" s="64">
        <v>0</v>
      </c>
      <c r="M310" s="64">
        <f t="shared" si="37"/>
        <v>0.94500000000000006</v>
      </c>
      <c r="N310" s="65">
        <f t="shared" si="38"/>
        <v>1.0198164391184162E-6</v>
      </c>
      <c r="O310" s="64">
        <v>2.3490000000000002</v>
      </c>
      <c r="P310" s="64">
        <v>0</v>
      </c>
      <c r="Q310" s="80">
        <f t="shared" si="39"/>
        <v>2.3490000000000002</v>
      </c>
      <c r="R310" s="82">
        <f t="shared" si="33"/>
        <v>-0.59770114942528729</v>
      </c>
    </row>
    <row r="311" spans="2:18" ht="16.5" x14ac:dyDescent="0.3">
      <c r="B311" s="62" t="s">
        <v>293</v>
      </c>
      <c r="C311" s="63">
        <v>0</v>
      </c>
      <c r="D311" s="64">
        <v>0</v>
      </c>
      <c r="E311" s="64">
        <f t="shared" si="34"/>
        <v>0</v>
      </c>
      <c r="F311" s="65">
        <f t="shared" si="35"/>
        <v>0</v>
      </c>
      <c r="G311" s="63">
        <v>0</v>
      </c>
      <c r="H311" s="64">
        <v>0</v>
      </c>
      <c r="I311" s="80">
        <f t="shared" si="36"/>
        <v>0</v>
      </c>
      <c r="J311" s="81" t="str">
        <f t="shared" si="32"/>
        <v/>
      </c>
      <c r="K311" s="63">
        <v>4.7E-2</v>
      </c>
      <c r="L311" s="64">
        <v>0</v>
      </c>
      <c r="M311" s="64">
        <f t="shared" si="37"/>
        <v>4.7E-2</v>
      </c>
      <c r="N311" s="65">
        <f t="shared" si="38"/>
        <v>5.0721029247159324E-8</v>
      </c>
      <c r="O311" s="64">
        <v>0</v>
      </c>
      <c r="P311" s="64">
        <v>0</v>
      </c>
      <c r="Q311" s="80">
        <f t="shared" si="39"/>
        <v>0</v>
      </c>
      <c r="R311" s="82" t="str">
        <f t="shared" si="33"/>
        <v/>
      </c>
    </row>
    <row r="312" spans="2:18" ht="16.5" x14ac:dyDescent="0.3">
      <c r="B312" s="62" t="s">
        <v>268</v>
      </c>
      <c r="C312" s="63">
        <v>0</v>
      </c>
      <c r="D312" s="64">
        <v>0</v>
      </c>
      <c r="E312" s="64">
        <f t="shared" si="34"/>
        <v>0</v>
      </c>
      <c r="F312" s="65">
        <f t="shared" si="35"/>
        <v>0</v>
      </c>
      <c r="G312" s="63">
        <v>0</v>
      </c>
      <c r="H312" s="64">
        <v>0</v>
      </c>
      <c r="I312" s="80">
        <f t="shared" si="36"/>
        <v>0</v>
      </c>
      <c r="J312" s="81" t="str">
        <f t="shared" si="32"/>
        <v/>
      </c>
      <c r="K312" s="63">
        <v>0</v>
      </c>
      <c r="L312" s="64">
        <v>0</v>
      </c>
      <c r="M312" s="64">
        <f t="shared" si="37"/>
        <v>0</v>
      </c>
      <c r="N312" s="65">
        <f t="shared" si="38"/>
        <v>0</v>
      </c>
      <c r="O312" s="64">
        <v>0.15</v>
      </c>
      <c r="P312" s="64">
        <v>0</v>
      </c>
      <c r="Q312" s="80">
        <f t="shared" si="39"/>
        <v>0.15</v>
      </c>
      <c r="R312" s="82">
        <f t="shared" si="33"/>
        <v>-1</v>
      </c>
    </row>
    <row r="313" spans="2:18" ht="16.5" x14ac:dyDescent="0.3">
      <c r="B313" s="62" t="s">
        <v>218</v>
      </c>
      <c r="C313" s="63">
        <v>0</v>
      </c>
      <c r="D313" s="64">
        <v>0</v>
      </c>
      <c r="E313" s="64">
        <f t="shared" si="34"/>
        <v>0</v>
      </c>
      <c r="F313" s="65">
        <f t="shared" si="35"/>
        <v>0</v>
      </c>
      <c r="G313" s="63">
        <v>0</v>
      </c>
      <c r="H313" s="64">
        <v>0</v>
      </c>
      <c r="I313" s="80">
        <f t="shared" si="36"/>
        <v>0</v>
      </c>
      <c r="J313" s="81" t="str">
        <f t="shared" si="32"/>
        <v/>
      </c>
      <c r="K313" s="63">
        <v>180.565</v>
      </c>
      <c r="L313" s="64">
        <v>0</v>
      </c>
      <c r="M313" s="64">
        <f t="shared" si="37"/>
        <v>180.565</v>
      </c>
      <c r="N313" s="65">
        <f t="shared" si="38"/>
        <v>1.9486048183007073E-4</v>
      </c>
      <c r="O313" s="64">
        <v>34.75</v>
      </c>
      <c r="P313" s="64">
        <v>0</v>
      </c>
      <c r="Q313" s="80">
        <f t="shared" si="39"/>
        <v>34.75</v>
      </c>
      <c r="R313" s="82">
        <f t="shared" si="33"/>
        <v>4.1961151079136689</v>
      </c>
    </row>
    <row r="314" spans="2:18" ht="16.5" x14ac:dyDescent="0.3">
      <c r="B314" s="62" t="s">
        <v>318</v>
      </c>
      <c r="C314" s="63">
        <v>0</v>
      </c>
      <c r="D314" s="64">
        <v>0</v>
      </c>
      <c r="E314" s="64">
        <f t="shared" si="34"/>
        <v>0</v>
      </c>
      <c r="F314" s="65">
        <f t="shared" si="35"/>
        <v>0</v>
      </c>
      <c r="G314" s="63">
        <v>0</v>
      </c>
      <c r="H314" s="64">
        <v>0</v>
      </c>
      <c r="I314" s="80">
        <f t="shared" si="36"/>
        <v>0</v>
      </c>
      <c r="J314" s="81" t="str">
        <f t="shared" si="32"/>
        <v/>
      </c>
      <c r="K314" s="63">
        <v>0</v>
      </c>
      <c r="L314" s="64">
        <v>0</v>
      </c>
      <c r="M314" s="64">
        <f t="shared" si="37"/>
        <v>0</v>
      </c>
      <c r="N314" s="65">
        <f t="shared" si="38"/>
        <v>0</v>
      </c>
      <c r="O314" s="64">
        <v>0.15000000000000002</v>
      </c>
      <c r="P314" s="64">
        <v>0</v>
      </c>
      <c r="Q314" s="80">
        <f t="shared" si="39"/>
        <v>0.15000000000000002</v>
      </c>
      <c r="R314" s="82">
        <f t="shared" si="33"/>
        <v>-1</v>
      </c>
    </row>
    <row r="315" spans="2:18" ht="16.5" x14ac:dyDescent="0.3">
      <c r="B315" s="62" t="s">
        <v>164</v>
      </c>
      <c r="C315" s="63">
        <v>0</v>
      </c>
      <c r="D315" s="64">
        <v>0</v>
      </c>
      <c r="E315" s="64">
        <f t="shared" si="34"/>
        <v>0</v>
      </c>
      <c r="F315" s="65">
        <f t="shared" si="35"/>
        <v>0</v>
      </c>
      <c r="G315" s="63">
        <v>2.5000000000000001E-2</v>
      </c>
      <c r="H315" s="64">
        <v>0</v>
      </c>
      <c r="I315" s="80">
        <f t="shared" si="36"/>
        <v>2.5000000000000001E-2</v>
      </c>
      <c r="J315" s="81">
        <f t="shared" si="32"/>
        <v>-1</v>
      </c>
      <c r="K315" s="63">
        <v>3.8130000000000002</v>
      </c>
      <c r="L315" s="64">
        <v>0</v>
      </c>
      <c r="M315" s="64">
        <f t="shared" si="37"/>
        <v>3.8130000000000002</v>
      </c>
      <c r="N315" s="65">
        <f t="shared" si="38"/>
        <v>4.114878394030181E-6</v>
      </c>
      <c r="O315" s="64">
        <v>5.0279999999999996</v>
      </c>
      <c r="P315" s="64">
        <v>0</v>
      </c>
      <c r="Q315" s="80">
        <f t="shared" si="39"/>
        <v>5.0279999999999996</v>
      </c>
      <c r="R315" s="82">
        <f t="shared" si="33"/>
        <v>-0.24164677804295931</v>
      </c>
    </row>
    <row r="316" spans="2:18" ht="16.5" x14ac:dyDescent="0.3">
      <c r="B316" s="62" t="s">
        <v>347</v>
      </c>
      <c r="C316" s="63">
        <v>0</v>
      </c>
      <c r="D316" s="64">
        <v>0</v>
      </c>
      <c r="E316" s="64">
        <f t="shared" si="34"/>
        <v>0</v>
      </c>
      <c r="F316" s="65">
        <f t="shared" si="35"/>
        <v>0</v>
      </c>
      <c r="G316" s="63">
        <v>0</v>
      </c>
      <c r="H316" s="64">
        <v>0</v>
      </c>
      <c r="I316" s="80">
        <f t="shared" si="36"/>
        <v>0</v>
      </c>
      <c r="J316" s="81" t="str">
        <f t="shared" si="32"/>
        <v/>
      </c>
      <c r="K316" s="63">
        <v>0</v>
      </c>
      <c r="L316" s="64">
        <v>0</v>
      </c>
      <c r="M316" s="64">
        <f t="shared" si="37"/>
        <v>0</v>
      </c>
      <c r="N316" s="65">
        <f t="shared" si="38"/>
        <v>0</v>
      </c>
      <c r="O316" s="64">
        <v>0.42</v>
      </c>
      <c r="P316" s="64">
        <v>0</v>
      </c>
      <c r="Q316" s="80">
        <f t="shared" si="39"/>
        <v>0.42</v>
      </c>
      <c r="R316" s="82">
        <f t="shared" si="33"/>
        <v>-1</v>
      </c>
    </row>
    <row r="317" spans="2:18" ht="16.5" x14ac:dyDescent="0.3">
      <c r="B317" s="62" t="s">
        <v>363</v>
      </c>
      <c r="C317" s="63">
        <v>0</v>
      </c>
      <c r="D317" s="64">
        <v>0</v>
      </c>
      <c r="E317" s="64">
        <f t="shared" si="34"/>
        <v>0</v>
      </c>
      <c r="F317" s="65">
        <f t="shared" si="35"/>
        <v>0</v>
      </c>
      <c r="G317" s="63">
        <v>0</v>
      </c>
      <c r="H317" s="64">
        <v>0</v>
      </c>
      <c r="I317" s="80">
        <f t="shared" si="36"/>
        <v>0</v>
      </c>
      <c r="J317" s="81" t="str">
        <f t="shared" si="32"/>
        <v/>
      </c>
      <c r="K317" s="63">
        <v>0</v>
      </c>
      <c r="L317" s="64">
        <v>0</v>
      </c>
      <c r="M317" s="64">
        <f t="shared" si="37"/>
        <v>0</v>
      </c>
      <c r="N317" s="65">
        <f t="shared" si="38"/>
        <v>0</v>
      </c>
      <c r="O317" s="64">
        <v>0.02</v>
      </c>
      <c r="P317" s="64">
        <v>0</v>
      </c>
      <c r="Q317" s="80">
        <f t="shared" si="39"/>
        <v>0.02</v>
      </c>
      <c r="R317" s="82">
        <f t="shared" si="33"/>
        <v>-1</v>
      </c>
    </row>
    <row r="318" spans="2:18" ht="16.5" x14ac:dyDescent="0.3">
      <c r="B318" s="62" t="s">
        <v>211</v>
      </c>
      <c r="C318" s="63">
        <v>0</v>
      </c>
      <c r="D318" s="64">
        <v>0</v>
      </c>
      <c r="E318" s="64">
        <f t="shared" si="34"/>
        <v>0</v>
      </c>
      <c r="F318" s="65">
        <f t="shared" si="35"/>
        <v>0</v>
      </c>
      <c r="G318" s="63">
        <v>0</v>
      </c>
      <c r="H318" s="64">
        <v>0</v>
      </c>
      <c r="I318" s="80">
        <f t="shared" si="36"/>
        <v>0</v>
      </c>
      <c r="J318" s="81" t="str">
        <f t="shared" si="32"/>
        <v/>
      </c>
      <c r="K318" s="63">
        <v>0.73199999999999998</v>
      </c>
      <c r="L318" s="64">
        <v>0</v>
      </c>
      <c r="M318" s="64">
        <f t="shared" si="37"/>
        <v>0.73199999999999998</v>
      </c>
      <c r="N318" s="65">
        <f t="shared" si="38"/>
        <v>7.8995305125363036E-7</v>
      </c>
      <c r="O318" s="64">
        <v>1.4730000000000001</v>
      </c>
      <c r="P318" s="64">
        <v>0</v>
      </c>
      <c r="Q318" s="80">
        <f t="shared" si="39"/>
        <v>1.4730000000000001</v>
      </c>
      <c r="R318" s="82">
        <f t="shared" si="33"/>
        <v>-0.50305498981670072</v>
      </c>
    </row>
    <row r="319" spans="2:18" ht="16.5" x14ac:dyDescent="0.3">
      <c r="B319" s="62" t="s">
        <v>297</v>
      </c>
      <c r="C319" s="63">
        <v>0</v>
      </c>
      <c r="D319" s="64">
        <v>0</v>
      </c>
      <c r="E319" s="64">
        <f t="shared" si="34"/>
        <v>0</v>
      </c>
      <c r="F319" s="65">
        <f t="shared" si="35"/>
        <v>0</v>
      </c>
      <c r="G319" s="63">
        <v>0</v>
      </c>
      <c r="H319" s="64">
        <v>0</v>
      </c>
      <c r="I319" s="80">
        <f t="shared" si="36"/>
        <v>0</v>
      </c>
      <c r="J319" s="81" t="str">
        <f t="shared" si="32"/>
        <v/>
      </c>
      <c r="K319" s="63">
        <v>0.11899999999999999</v>
      </c>
      <c r="L319" s="64">
        <v>0</v>
      </c>
      <c r="M319" s="64">
        <f t="shared" si="37"/>
        <v>0.11899999999999999</v>
      </c>
      <c r="N319" s="65">
        <f t="shared" si="38"/>
        <v>1.2842132937046723E-7</v>
      </c>
      <c r="O319" s="64">
        <v>0.95500000000000007</v>
      </c>
      <c r="P319" s="64">
        <v>0</v>
      </c>
      <c r="Q319" s="80">
        <f t="shared" si="39"/>
        <v>0.95500000000000007</v>
      </c>
      <c r="R319" s="82">
        <f t="shared" si="33"/>
        <v>-0.87539267015706812</v>
      </c>
    </row>
    <row r="320" spans="2:18" ht="16.5" x14ac:dyDescent="0.3">
      <c r="B320" s="62" t="s">
        <v>230</v>
      </c>
      <c r="C320" s="63">
        <v>0</v>
      </c>
      <c r="D320" s="64">
        <v>0</v>
      </c>
      <c r="E320" s="64">
        <f t="shared" si="34"/>
        <v>0</v>
      </c>
      <c r="F320" s="65">
        <f t="shared" si="35"/>
        <v>0</v>
      </c>
      <c r="G320" s="63">
        <v>0</v>
      </c>
      <c r="H320" s="64">
        <v>0</v>
      </c>
      <c r="I320" s="80">
        <f t="shared" si="36"/>
        <v>0</v>
      </c>
      <c r="J320" s="81" t="str">
        <f t="shared" si="32"/>
        <v/>
      </c>
      <c r="K320" s="63">
        <v>0.2</v>
      </c>
      <c r="L320" s="64">
        <v>0</v>
      </c>
      <c r="M320" s="64">
        <f t="shared" si="37"/>
        <v>0.2</v>
      </c>
      <c r="N320" s="65">
        <f t="shared" si="38"/>
        <v>2.1583416700918864E-7</v>
      </c>
      <c r="O320" s="64">
        <v>0</v>
      </c>
      <c r="P320" s="64">
        <v>0</v>
      </c>
      <c r="Q320" s="80">
        <f t="shared" si="39"/>
        <v>0</v>
      </c>
      <c r="R320" s="82" t="str">
        <f t="shared" si="33"/>
        <v/>
      </c>
    </row>
    <row r="321" spans="2:18" ht="17.25" thickBot="1" x14ac:dyDescent="0.35">
      <c r="B321" s="67" t="s">
        <v>381</v>
      </c>
      <c r="C321" s="68">
        <v>0</v>
      </c>
      <c r="D321" s="85">
        <v>0</v>
      </c>
      <c r="E321" s="64">
        <f t="shared" si="34"/>
        <v>0</v>
      </c>
      <c r="F321" s="86">
        <f t="shared" si="35"/>
        <v>0</v>
      </c>
      <c r="G321" s="68">
        <v>0</v>
      </c>
      <c r="H321" s="85">
        <v>0</v>
      </c>
      <c r="I321" s="88">
        <f t="shared" si="36"/>
        <v>0</v>
      </c>
      <c r="J321" s="89" t="str">
        <f t="shared" si="32"/>
        <v/>
      </c>
      <c r="K321" s="68">
        <v>0</v>
      </c>
      <c r="L321" s="85">
        <v>0</v>
      </c>
      <c r="M321" s="85">
        <f t="shared" si="37"/>
        <v>0</v>
      </c>
      <c r="N321" s="86">
        <f t="shared" si="38"/>
        <v>0</v>
      </c>
      <c r="O321" s="85">
        <v>0.05</v>
      </c>
      <c r="P321" s="85">
        <v>0</v>
      </c>
      <c r="Q321" s="88">
        <f t="shared" si="39"/>
        <v>0.05</v>
      </c>
      <c r="R321" s="90">
        <f t="shared" si="33"/>
        <v>-1</v>
      </c>
    </row>
    <row r="322" spans="2:18" ht="15.75" thickTop="1" x14ac:dyDescent="0.25">
      <c r="E322" s="173"/>
    </row>
  </sheetData>
  <mergeCells count="12">
    <mergeCell ref="K5:M5"/>
    <mergeCell ref="N5:N6"/>
    <mergeCell ref="O5:Q5"/>
    <mergeCell ref="R5:R6"/>
    <mergeCell ref="B3:R3"/>
    <mergeCell ref="B4:B6"/>
    <mergeCell ref="C4:J4"/>
    <mergeCell ref="K4:R4"/>
    <mergeCell ref="C5:E5"/>
    <mergeCell ref="F5:F6"/>
    <mergeCell ref="G5:I5"/>
    <mergeCell ref="J5:J6"/>
  </mergeCells>
  <conditionalFormatting sqref="J4 R4:R6 J322:J65506 R322:R65506">
    <cfRule type="cellIs" dxfId="19" priority="19" stopIfTrue="1" operator="lessThan">
      <formula>0</formula>
    </cfRule>
  </conditionalFormatting>
  <conditionalFormatting sqref="J7:J45 R7:R45">
    <cfRule type="cellIs" dxfId="18" priority="20" stopIfTrue="1" operator="lessThan">
      <formula>0</formula>
    </cfRule>
    <cfRule type="cellIs" dxfId="17" priority="21" stopIfTrue="1" operator="greaterThanOrEqual">
      <formula>0</formula>
    </cfRule>
  </conditionalFormatting>
  <conditionalFormatting sqref="J5:J6">
    <cfRule type="cellIs" dxfId="16" priority="18" stopIfTrue="1" operator="lessThan">
      <formula>0</formula>
    </cfRule>
  </conditionalFormatting>
  <conditionalFormatting sqref="J46:J172 R46:R172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J173:J228 R173:R228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J229:J309 R229:R309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J310:J311 R310:R311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J312:J314 R312:R314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J321 R321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J315:J320 R315:R32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hyperlinks>
    <hyperlink ref="B1:C1" location="INDICE!A1" display="Volver al Indice" xr:uid="{00000000-0004-0000-05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3ED69-EE6E-4582-8A74-AEB89F6DCFC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726b51-053f-4c94-b232-84feaf88464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BF43BE-1DFE-4477-A5D3-04F38F1DB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6,1'!PAX_NACIONAL</vt:lpstr>
      <vt:lpstr>'CUADRO 6,2'!PAX_NACIONAL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Trafico de Aeropuertos Noviembre 2019</dc:title>
  <dc:creator>Cristian Camilo Amezquita Bravo</dc:creator>
  <cp:lastModifiedBy>Cristian Camilo Amezquita Bravo</cp:lastModifiedBy>
  <dcterms:created xsi:type="dcterms:W3CDTF">2019-08-28T19:21:54Z</dcterms:created>
  <dcterms:modified xsi:type="dcterms:W3CDTF">2020-02-26T20:39:38Z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